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首页" sheetId="9" r:id="rId1"/>
    <sheet name="评分" sheetId="6" r:id="rId2"/>
    <sheet name="一般" sheetId="2" r:id="rId3"/>
    <sheet name="问题清单" sheetId="7" r:id="rId4"/>
  </sheets>
  <definedNames>
    <definedName name="_xlnm.Print_Area" localSheetId="0">首页!$A$1:$J$24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<sst xmlns="http://schemas.openxmlformats.org/spreadsheetml/2006/main" count="208" uniqueCount="146">
  <si>
    <t>北京光华荣昌汽车部件有限公司</t>
  </si>
  <si>
    <t>供 应 商 审 核</t>
  </si>
  <si>
    <t>供应商名称：</t>
  </si>
  <si>
    <t>山东万澳汽车附件科技有限公司</t>
  </si>
  <si>
    <t>地址：</t>
  </si>
  <si>
    <t>山东省 临沂市 莒南县 涝坡工业园</t>
  </si>
  <si>
    <t>审核时间：</t>
  </si>
  <si>
    <t>审核组长：</t>
  </si>
  <si>
    <t>李林峰</t>
  </si>
  <si>
    <t>审核组员：</t>
  </si>
  <si>
    <t>拟供零部件：</t>
  </si>
  <si>
    <t>座椅橡胶件、塑料件</t>
  </si>
  <si>
    <t xml:space="preserve">                                              </t>
  </si>
  <si>
    <t>评分结果：</t>
  </si>
  <si>
    <t>得分：</t>
  </si>
  <si>
    <t>等级：</t>
  </si>
  <si>
    <t>验收方式：</t>
  </si>
  <si>
    <r>
      <rPr>
        <sz val="10"/>
        <color theme="1"/>
        <rFont val="宋体"/>
        <charset val="134"/>
        <scheme val="minor"/>
      </rPr>
      <t>A级:[80-100]  B级:[7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79</t>
    </r>
    <r>
      <rPr>
        <sz val="10"/>
        <color theme="1"/>
        <rFont val="宋体"/>
        <charset val="134"/>
        <scheme val="minor"/>
      </rPr>
      <t>]   C级:[6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69</t>
    </r>
    <r>
      <rPr>
        <sz val="10"/>
        <color theme="1"/>
        <rFont val="宋体"/>
        <charset val="134"/>
        <scheme val="minor"/>
      </rPr>
      <t>]   D级:[0-</t>
    </r>
    <r>
      <rPr>
        <sz val="10"/>
        <color theme="1"/>
        <rFont val="宋体"/>
        <charset val="134"/>
        <scheme val="minor"/>
      </rPr>
      <t>59</t>
    </r>
    <r>
      <rPr>
        <sz val="10"/>
        <color theme="1"/>
        <rFont val="宋体"/>
        <charset val="134"/>
        <scheme val="minor"/>
      </rPr>
      <t>]</t>
    </r>
  </si>
  <si>
    <t>公司概况</t>
  </si>
  <si>
    <t xml:space="preserve">    山东万澳主要产品为塑料件、橡胶件、少量冲压件（自用嵌件）。公司现在有139人，2022年销售额4450万元，主要客户大运重卡、上海龙工、潍柴、青岛一汽、光华荣昌。
    生产设备：1）注塑机14台，其中13台是海达注塑机，规格最大5500g，注塑模具委外，目前主要产品为黑/白纯色注塑，和软胶注塑。2）硫化成型设备10台，有炼胶车间可以自己炼胶。
    公司通过IATF16949质量体系认证（NQA）。
    产能：目前三班生产，设备开动60%，富余40%产能。</t>
  </si>
  <si>
    <t>审核总结</t>
  </si>
  <si>
    <r>
      <t xml:space="preserve">总结评语：
    </t>
    </r>
    <r>
      <rPr>
        <sz val="10"/>
        <color theme="1"/>
        <rFont val="宋体"/>
        <charset val="134"/>
        <scheme val="minor"/>
      </rPr>
      <t>万澳公司现场整洁，设备较好。但体系管理的理解程度较低，过程管控主要靠经验，对客户图纸上检测项目的关注度较低，目前的状况基本只能做出产品。</t>
    </r>
    <r>
      <rPr>
        <b/>
        <sz val="10"/>
        <color theme="1"/>
        <rFont val="宋体"/>
        <charset val="134"/>
        <scheme val="minor"/>
      </rPr>
      <t xml:space="preserve">
优势：</t>
    </r>
    <r>
      <rPr>
        <sz val="10"/>
        <color theme="1"/>
        <rFont val="宋体"/>
        <charset val="134"/>
        <scheme val="minor"/>
      </rPr>
      <t>现场整洁，设备较好，通过了IATF16949质量体系认证。</t>
    </r>
    <r>
      <rPr>
        <b/>
        <sz val="10"/>
        <color theme="1"/>
        <rFont val="宋体"/>
        <charset val="134"/>
        <scheme val="minor"/>
      </rPr>
      <t xml:space="preserve">
劣势：</t>
    </r>
    <r>
      <rPr>
        <sz val="10"/>
        <color theme="1"/>
        <rFont val="宋体"/>
        <charset val="134"/>
        <scheme val="minor"/>
      </rPr>
      <t>公司经营主要以橡胶产业为主，注塑产品经营为辅，注塑产品各方面投入相对减少</t>
    </r>
    <r>
      <rPr>
        <b/>
        <sz val="10"/>
        <color theme="1"/>
        <rFont val="宋体"/>
        <charset val="134"/>
        <scheme val="minor"/>
      </rPr>
      <t xml:space="preserve">
建议事项：
</t>
    </r>
  </si>
  <si>
    <t>编制：</t>
  </si>
  <si>
    <t>审核：</t>
  </si>
  <si>
    <t>批准：</t>
  </si>
  <si>
    <t>表单No.GR-42-04-03（B/0）                     光华荣昌                 A4(210mm×297mm)</t>
  </si>
  <si>
    <t>各项评分</t>
  </si>
  <si>
    <t>配分</t>
  </si>
  <si>
    <t>得分</t>
  </si>
  <si>
    <t>%</t>
  </si>
  <si>
    <t>项目开发/工程更改管理</t>
  </si>
  <si>
    <t>供应商/原材料控制</t>
  </si>
  <si>
    <t>过程控制</t>
  </si>
  <si>
    <t>质量问题解决</t>
  </si>
  <si>
    <t>检测能力</t>
  </si>
  <si>
    <t>综合管理</t>
  </si>
  <si>
    <t>总分：</t>
  </si>
  <si>
    <t>符合：</t>
  </si>
  <si>
    <t>评分规则</t>
  </si>
  <si>
    <t>0分</t>
  </si>
  <si>
    <t>不了解要求</t>
  </si>
  <si>
    <t>1分</t>
  </si>
  <si>
    <t>了解要求，但没有执行证据.</t>
  </si>
  <si>
    <t>2分</t>
  </si>
  <si>
    <t>了解要求，执行的证据基本有效，执行程度小于50%.</t>
  </si>
  <si>
    <t>3分</t>
  </si>
  <si>
    <t>懂得要求，有作业文件或执行的证据有效且存在，执行程度&gt;50%&lt;80%.</t>
  </si>
  <si>
    <t>4分</t>
  </si>
  <si>
    <t>熟悉要求，有作业文件且能够熟练使用和执行，证据显示有效程度达到80%.</t>
  </si>
  <si>
    <t>5分</t>
  </si>
  <si>
    <t>熟悉要求，有作业文件且能够熟练使用和执行，证据显示有效程度100%。</t>
  </si>
  <si>
    <t>注：单项评分3分以下（包含3分）必须提出改善问题；评分4分的单项，可酌情给出改善问题。</t>
  </si>
  <si>
    <t>是否有建立或实施质量体系（5）？有质量方针目标与所有支持过程衔接（2）？质量审核计划的实施及改进（2）？</t>
  </si>
  <si>
    <r>
      <rPr>
        <sz val="10"/>
        <color theme="1"/>
        <rFont val="宋体"/>
        <charset val="134"/>
        <scheme val="minor"/>
      </rPr>
      <t>是否有汽车行业经验并具有PPAP文件编制能力？（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）编制</t>
    </r>
    <r>
      <rPr>
        <sz val="10"/>
        <color indexed="8"/>
        <rFont val="宋体"/>
        <charset val="134"/>
      </rPr>
      <t>PPAP控制文件？（2）实际操作与程序文件一致？（3）</t>
    </r>
  </si>
  <si>
    <r>
      <rPr>
        <sz val="10"/>
        <color theme="1"/>
        <rFont val="宋体"/>
        <charset val="134"/>
        <scheme val="minor"/>
      </rPr>
      <t>是否有APQP团队及项目时间进度表（5）？近期新产品的APQP时间进度表规定输出时间与实际输出文件的时间是否一致？--</t>
    </r>
    <r>
      <rPr>
        <sz val="10"/>
        <color indexed="10"/>
        <rFont val="宋体"/>
        <charset val="134"/>
      </rPr>
      <t>抽查每发现一次不一致扣除1分</t>
    </r>
  </si>
  <si>
    <t>是否有项目跟进记录？相关文件是否集中管理？（5）文件管理是否建立管理规定？（2）对APQP项目时间进度表中的进度跟进记录？（3）</t>
  </si>
  <si>
    <r>
      <rPr>
        <sz val="10"/>
        <color theme="1"/>
        <rFont val="宋体"/>
        <charset val="134"/>
        <scheme val="minor"/>
      </rPr>
      <t>项目开发过程中的问题是否有记录并解决？（5）项目开发阶段问题是否有记录？（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）针对发生的异常问题是否制定改善措施？（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）改善措施是否有效的关闭？（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</si>
  <si>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在供应商现场有经认可的最新图纸或（和）任何其他工程规范（如：样件）（5）</t>
  </si>
  <si>
    <t>过程流程图是否包含制造、检验、运输、贮存及数字链接？（5）每缺失一项扣除1分。且流程图工序需与CP文件工序一致？（1）</t>
  </si>
  <si>
    <t>是否有识别客户产品特性并参照客户符号进行标识？（5）检查客户图纸及PPAP中特殊特性符号及转化后FMEA、CP、作业指导书中符号的延续？</t>
  </si>
  <si>
    <r>
      <rPr>
        <sz val="10"/>
        <color theme="1"/>
        <rFont val="宋体"/>
        <charset val="134"/>
        <scheme val="minor"/>
      </rPr>
      <t>FMEA、CP、作业指导书对特殊特性及措施是否具有延续性？（5</t>
    </r>
    <r>
      <rPr>
        <sz val="10"/>
        <color indexed="8"/>
        <rFont val="宋体"/>
        <charset val="134"/>
      </rPr>
      <t>）参照PPAP文件中《特殊特性清单》检查特殊特性的数量（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）及FMEA中的措施的制定是否的得到CP（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）、及作业指导书的延续控制（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）？</t>
    </r>
  </si>
  <si>
    <t xml:space="preserve">
</t>
  </si>
  <si>
    <r>
      <rPr>
        <sz val="10"/>
        <color theme="1"/>
        <rFont val="宋体"/>
        <charset val="134"/>
        <scheme val="minor"/>
      </rPr>
      <t>工程变更是否有流程管理及断点管理？（5）变更申请及变更流程是否合理变更申请内容是否清晰？（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）需各个部门填写内容是否落实？（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</si>
  <si>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最小</t>
  </si>
  <si>
    <t xml:space="preserve">
1、已获得IATF16949证书，具备汽车行业开发经验，可以按照客户模板开展APQP工作
2、有APQP项目小组，明确人员分工及项目进度时间
3、潍柴项目，编制了汽车橡胶管路部件开发进度计划表，按照时间节点跟进项目进度
4、项目发开过程中有里程碑检查表或顾客要求评审表
5、供应商现场图纸均受控
6、过程流程图包含制造&amp;移动&amp;存储&amp;检查等4个阶段
7、客户产品未指定特性符号
8、产品特殊特性可以在控制计划&amp;现场操作指导书上对应
9、变更事项管理台账”&amp;“过程更改申请表”</t>
  </si>
  <si>
    <r>
      <rPr>
        <sz val="10"/>
        <rFont val="宋体"/>
        <charset val="134"/>
        <scheme val="minor"/>
      </rPr>
      <t>是否有对供应商在供货前进行（供应商审核）资质评价/交样？（5）有合格供应商准入流程的建立（3</t>
    </r>
    <r>
      <rPr>
        <sz val="10"/>
        <rFont val="宋体"/>
        <charset val="134"/>
      </rPr>
      <t>）及实际合格供应商名录中是否有相关评价?（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</si>
  <si>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是否对生产性材料的质量进行来料验证？（5）建立进料检验流程检查实际作业流程？（1</t>
    </r>
    <r>
      <rPr>
        <sz val="10"/>
        <rFont val="宋体"/>
        <charset val="134"/>
      </rPr>
      <t>）CP、检验指导书及检验记录的一致性？（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）年度可靠性试验报告是否在有效期内？（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）可现场抽一款产品要求员工实际操作。（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</si>
  <si>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是否对供应商的供货业绩进行评价或年度审核？（5）对供应商管理是否符合供应商管理文件？（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）绩效评价是否包含交付、质量、安全、环境等？（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</si>
  <si>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供应商问题是否记录并处理？（5）建立供应商质量异常履历？（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）并抽查供应商质量异常改善报告的有效性？（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</si>
  <si>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t>物料仓库是否确保产品不受损坏/混料并进行先进先出管理？（5）有库房的定置定位管理及产品贮存防护管理？（1）区域的划分是否满足先进先出原则？（2）实际操作是否符合先进先出要求？（2）</t>
  </si>
  <si>
    <r>
      <rPr>
        <sz val="10"/>
        <rFont val="宋体"/>
        <charset val="134"/>
        <scheme val="minor"/>
      </rPr>
      <t>是否有库存量规定及数量是否准确？（5）有安全库存控制？（2</t>
    </r>
    <r>
      <rPr>
        <sz val="10"/>
        <rFont val="宋体"/>
        <charset val="134"/>
      </rPr>
      <t>）实际产品贮存符合安全库存要求？（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）库房产品的账、物、卡的一致性？（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</si>
  <si>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是否有物料管理流程的规定和目标及定期评估、改进？（5）物料管理制定管理流程及绩效指标？（2</t>
    </r>
    <r>
      <rPr>
        <sz val="10"/>
        <rFont val="宋体"/>
        <charset val="134"/>
      </rPr>
      <t>）并依据目标（体现在过程目标识别一览表）定期进行评估？（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）针对评估结果编制改进方案？（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</si>
  <si>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是否有对危害原材料的管理规定？对易燃易爆、有毒有害、环境污染等有控制文件？（3）按照文件执行有相关记录？（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</si>
  <si>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t>NA</t>
  </si>
  <si>
    <t>1.有合格供方清单，原料采购由老板或少老板订货。新供应商主要靠朋友介绍，基本都是当地供应商，有考察，无记录，也不要求供应商提供资质
2.主要原材料是塑料粒子、橡胶和软化剂等。来料有材质报告单，抽检办理入库。
3.4.供应商绩效是定期补充的，没有起到分辨供应商的作用。供应商质量问题问题基本都是退换货处理，有记录
5.按照先进先出原则（通过粘贴月份标进行识别），库房管理标识化清晰，存放区域及相关工作按照物流管理规定执行
6.无MES系统，设立库管，有纸质版
7.仓储管理制度为行政管理三级文件,制度体现具体工作开展目标。
8.NA，无易燃易爆、有毒有害原料</t>
  </si>
  <si>
    <t>是否有目视管理来简化控制工作流程的证据？内部工作流程使用软件传递信息？(2)生产现场使用电子看板管理？（3）</t>
  </si>
  <si>
    <r>
      <rPr>
        <sz val="10"/>
        <color theme="1"/>
        <rFont val="宋体"/>
        <charset val="134"/>
        <scheme val="minor"/>
      </rPr>
      <t>现场是否有操作工工作指导书？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操作人员是否清楚产品相关的质量要求和操作规范？（2）作业指导书必须对CP中的特殊特性进行识别</t>
    </r>
    <r>
      <rPr>
        <sz val="10"/>
        <color indexed="8"/>
        <rFont val="宋体"/>
        <charset val="134"/>
      </rPr>
      <t>(2)</t>
    </r>
    <r>
      <rPr>
        <sz val="10"/>
        <color indexed="8"/>
        <rFont val="宋体"/>
        <charset val="134"/>
      </rPr>
      <t>，且操作人员熟练监控及了解。</t>
    </r>
    <r>
      <rPr>
        <sz val="10"/>
        <color indexed="8"/>
        <rFont val="宋体"/>
        <charset val="134"/>
      </rPr>
      <t>(1)</t>
    </r>
  </si>
  <si>
    <r>
      <rPr>
        <sz val="10"/>
        <rFont val="宋体"/>
        <charset val="134"/>
        <scheme val="minor"/>
      </rPr>
      <t>对于产品特殊特性是否在控制计划上作出标识并采取控制手段？控制计划有特殊特性标识，（2）并制定控制方法？（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）现场控制方法与控制计划要求一致（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</si>
  <si>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是否对影响产品的重要过程参数进行了正确设置和监控？（5）控制计划识别出过程特殊特性</t>
    </r>
    <r>
      <rPr>
        <sz val="10"/>
        <color indexed="8"/>
        <rFont val="宋体"/>
        <charset val="134"/>
      </rPr>
      <t>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）现场过程特殊特性参数满足控制计划及现场标准文件？（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）对过程特殊特性参数进行监控？（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</t>
    </r>
  </si>
  <si>
    <t>生产设备的维护保养，检测是否与程序和指导书相一致？（5）编制设备管理办法（1）与预防性/预见性保养管理办法（2）现场设备点检指导书（1）？设备保养要求与标准文件一致？（1）</t>
  </si>
  <si>
    <t>是否对设备工装进行点检、保养及参数确认并记录？（5）制定设备工装点检、保养计划（3）点检记录、保养计划与实际记录数据一致？（2）</t>
  </si>
  <si>
    <r>
      <rPr>
        <sz val="10"/>
        <color theme="1"/>
        <rFont val="宋体"/>
        <charset val="134"/>
        <scheme val="minor"/>
      </rPr>
      <t>是否进行首检、巡检及记录并保存首件？（5）有首检保存（1）有首检、巡检记录（1</t>
    </r>
    <r>
      <rPr>
        <sz val="10"/>
        <color indexed="8"/>
        <rFont val="宋体"/>
        <charset val="134"/>
      </rPr>
      <t>）抽查首检产品，要求二次检测与第一次检验记录是否存在较大差异？（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</si>
  <si>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是否进行了合适的人员配置，并有适当的顶岗计划？（5）重要工序人员是否建立矩阵（2）是否对作业人员能力做出评估（1）且有记录？（2）</t>
  </si>
  <si>
    <r>
      <rPr>
        <sz val="10"/>
        <color theme="1"/>
        <rFont val="宋体"/>
        <charset val="134"/>
        <scheme val="minor"/>
      </rPr>
      <t>生产现场物料放置规范、标识清楚、现场整洁。（5</t>
    </r>
    <r>
      <rPr>
        <sz val="10"/>
        <color indexed="8"/>
        <rFont val="宋体"/>
        <charset val="134"/>
      </rPr>
      <t>）编制5S管理办法（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）生产现场是否建立定置定位区域划分管理、如半成品放置区、原材料放置区、成品放置区、检具放置区、不合格品区、返工返修等（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），产品标识是否具有</t>
    </r>
    <r>
      <rPr>
        <sz val="10"/>
        <color indexed="10"/>
        <rFont val="宋体"/>
        <charset val="134"/>
      </rPr>
      <t>可追溯性？（2）--此项为加分项</t>
    </r>
  </si>
  <si>
    <t>是否有对过程进行持续改进且有行动证据？（5）编制持续改进程序文件（2）依据标准文件执行持续改进方案？（1）有持续改进记录？（2）</t>
  </si>
  <si>
    <t xml:space="preserve">1.有目视化管理看板，现场无不合格品流程图。
2.有生产工艺卡
  注塑车间，无设备操作指导书、无产品检验指导书，对于外观的要求没有建立样件标准。
  硫化车间，无尺寸检验要求，硫化后需要做破坏试验验证是车间主任随机行为，没有量化要求。
3.注塑车间，现场没有图纸、检验指导书、样件，没有办法确定产品是否合格，只看外观是否有缺陷。
4.硫化车间，硫化作业工艺参数记在车间主任的笔记本中，现场有工艺卡，工艺卡中产品的压力、流量、速度与实际情况不一致。
5.注塑设备，点检表中写出温控仪、压力表是否正常，没有量化数值或检验方式，无法起到确认作用；设备有保养记录，没有成文的保养周期要求，现场说是4个月一次，没有保留原来的保养记录。
6.注塑模具，部分模具使用进水口做支撑，可能对模具造成损伤。模具摆放没有定置定位要求，没有做标签，不易查找。
7.注塑车间，硫化车间，首检巡检靠班组长确认和巡视，无专门检验人员，无检验记录。
8.模具更换、调机由车间主任负责，其他人员基本可以随意调换，现场无人员矩阵。
9.生产现场较为整洁。
10.没有持续改进要求及记录。
</t>
  </si>
  <si>
    <r>
      <rPr>
        <sz val="10"/>
        <color theme="1"/>
        <rFont val="宋体"/>
        <charset val="134"/>
        <scheme val="minor"/>
      </rPr>
      <t>是否有制定质量目标并定期评估？(</t>
    </r>
    <r>
      <rPr>
        <sz val="10"/>
        <color indexed="8"/>
        <rFont val="宋体"/>
        <charset val="134"/>
      </rPr>
      <t>5)</t>
    </r>
    <r>
      <rPr>
        <sz val="10"/>
        <color indexed="8"/>
        <rFont val="宋体"/>
        <charset val="134"/>
      </rPr>
      <t>依据质量手册中质量目标，识别是否按照标准文件进行定期评估</t>
    </r>
    <r>
      <rPr>
        <sz val="10"/>
        <color indexed="8"/>
        <rFont val="宋体"/>
        <charset val="134"/>
      </rPr>
      <t>(3)</t>
    </r>
    <r>
      <rPr>
        <sz val="10"/>
        <color indexed="8"/>
        <rFont val="宋体"/>
        <charset val="134"/>
      </rPr>
      <t>且有评估报告</t>
    </r>
    <r>
      <rPr>
        <sz val="10"/>
        <color indexed="8"/>
        <rFont val="宋体"/>
        <charset val="134"/>
      </rPr>
      <t>.(2)</t>
    </r>
  </si>
  <si>
    <r>
      <rPr>
        <sz val="10"/>
        <color theme="1"/>
        <rFont val="宋体"/>
        <charset val="134"/>
        <scheme val="minor"/>
      </rPr>
      <t>质量数据是否进行收集、统计并分析？(</t>
    </r>
    <r>
      <rPr>
        <sz val="10"/>
        <color indexed="8"/>
        <rFont val="宋体"/>
        <charset val="134"/>
      </rPr>
      <t>5)</t>
    </r>
    <r>
      <rPr>
        <sz val="10"/>
        <color indexed="8"/>
        <rFont val="宋体"/>
        <charset val="134"/>
      </rPr>
      <t>评估质量目标的数据收集是否完整</t>
    </r>
    <r>
      <rPr>
        <sz val="10"/>
        <color indexed="8"/>
        <rFont val="宋体"/>
        <charset val="134"/>
      </rPr>
      <t>(3)(</t>
    </r>
    <r>
      <rPr>
        <sz val="10"/>
        <color indexed="8"/>
        <rFont val="宋体"/>
        <charset val="134"/>
      </rPr>
      <t>进料目标，过程目标等</t>
    </r>
    <r>
      <rPr>
        <sz val="10"/>
        <color indexed="8"/>
        <rFont val="宋体"/>
        <charset val="134"/>
      </rPr>
      <t>)</t>
    </r>
    <r>
      <rPr>
        <sz val="10"/>
        <color indexed="8"/>
        <rFont val="宋体"/>
        <charset val="134"/>
      </rPr>
      <t>且是否有分析报告？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</si>
  <si>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是否对缺陷分析后导出改进措施？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对长期无法满足的质量目标是否制定有关措施(</t>
    </r>
    <r>
      <rPr>
        <sz val="10"/>
        <color indexed="8"/>
        <rFont val="宋体"/>
        <charset val="134"/>
      </rPr>
      <t>3)</t>
    </r>
    <r>
      <rPr>
        <sz val="10"/>
        <color indexed="8"/>
        <rFont val="宋体"/>
        <charset val="134"/>
      </rPr>
      <t>，提升改进？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</si>
  <si>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与质量相关的人员是否具有岗位能力及掌握解决问题的方法？(5)客户及内部反馈的质量问题是否使用质量管理手法进行分析(3)</t>
    </r>
    <r>
      <rPr>
        <sz val="10"/>
        <color indexed="8"/>
        <rFont val="宋体"/>
        <charset val="134"/>
      </rPr>
      <t>并得到有效的关闭及根本原因的分析是否有效？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</si>
  <si>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是否使用问题纠正&amp;预防报告？</t>
    </r>
    <r>
      <rPr>
        <sz val="10"/>
        <color indexed="8"/>
        <rFont val="宋体"/>
        <charset val="134"/>
      </rPr>
      <t>(5)建立件纠正/预防控制程序（2）检查纠正/预防的执行情况？(3)</t>
    </r>
  </si>
  <si>
    <r>
      <rPr>
        <sz val="10"/>
        <color theme="1"/>
        <rFont val="宋体"/>
        <charset val="134"/>
        <scheme val="minor"/>
      </rPr>
      <t>出现不合格品或发生问题后，是否采取遏制措施，措施是否有效？不合格品控制程序是否包含外部、内部处理流程，对外部、内部（2）实际处理方式是否满足程序文件内容要求？（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）对不合格品是否进行追溯排查？（</t>
    </r>
    <r>
      <rPr>
        <sz val="10"/>
        <color indexed="8"/>
        <rFont val="宋体"/>
        <charset val="134"/>
      </rPr>
      <t>1）</t>
    </r>
  </si>
  <si>
    <r>
      <rPr>
        <sz val="10"/>
        <color theme="1"/>
        <rFont val="宋体"/>
        <charset val="134"/>
        <scheme val="minor"/>
      </rPr>
      <t>不合格品是否隔离在规定的区域并醒目标识防止误用？（5）不合格品区域是否包含进料不合格品区、制程不合格品区、成品不合格品区或返工返修区（部分公司成品与制程不合格均为报废区）（2）不合格品区内的产品是否建立数据收集（2</t>
    </r>
    <r>
      <rPr>
        <sz val="10"/>
        <color indexed="8"/>
        <rFont val="宋体"/>
        <charset val="134"/>
      </rPr>
      <t>）及数量的准确性（</t>
    </r>
    <r>
      <rPr>
        <sz val="10"/>
        <color indexed="8"/>
        <rFont val="宋体"/>
        <charset val="134"/>
      </rPr>
      <t>1）</t>
    </r>
    <r>
      <rPr>
        <sz val="10"/>
        <color indexed="8"/>
        <rFont val="宋体"/>
        <charset val="134"/>
      </rPr>
      <t>？</t>
    </r>
  </si>
  <si>
    <t>是否有建立返工返修指导书？（5）对返工产品是否有验证?（2）不同工序发生需要返工返修的产品处理流程是否清晰？（2）记录、标示清晰可查（1）</t>
  </si>
  <si>
    <t>客户问题是否建立清单并有效解决？（5）建立客诉清单（2）实时更新客诉清单内容？（1）客诉内容的改善报告与实际改善一致？（2）</t>
  </si>
  <si>
    <t>审核记录：
1、通过IATF16949:2016认证，环境体系认证
2、2022年年度KPI绩效指标统计，按照月度形式进行收集、评价
3、由质量部进行指标收集，2022年全部指标均已完成
4、对于2024年度目标全部完成，需要扩大改进范围譬如管理性问题及流程问题
5、工厂共计6名质量人员，已建立检验人员顶岗计划一览表
6、过程内部用质量信息反馈单形式进行管理
7、不合格隔离区悬挂不合格品控制流程，检验人员按照流程开展工作
8、车间现场有不合格品红色箱子，车间专门划分不合格品隔离区域，通过红色、黄色箱子进行标识管理
9、返工返修指导书
10、对于客户反馈的问题利用8D报告形式进行回复，如：间隙问题</t>
  </si>
  <si>
    <t>公司是否具备产品常规特性的检测能力？对于内饰气味零件（面料、塑料罩壳等）是否建立有气味评审标准和评审方法？（5）具备所有控制计划要求使用的量具？（3）询问抽查检验人员是回答使用的检具与控制计划要求使用的检具？（2）</t>
  </si>
  <si>
    <r>
      <rPr>
        <sz val="10"/>
        <color theme="1"/>
        <rFont val="宋体"/>
        <charset val="134"/>
        <scheme val="minor"/>
      </rPr>
      <t>是否有收集客户要求的相关实验标准并加以管理？（5）有编制产品试验大纲？（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）是否依据客户图纸需求或PPAP中要求是否建立相关试验要求内容？（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</si>
  <si>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是否有产品检验/试验作业指导书？（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）进料检验指导书、过程检验指导书、出货检验指导书及试验设备作业指导书的建立？（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）抽某款产品实际观察作业人员操作与作业要求的符合性？（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</si>
  <si>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产品的检验方法能否确保发现缺陷？（5）检验要求使用的量检具与实际产品特性是否满足测量特性？（3）测量数值的记录需满足1/10原则？（2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</si>
  <si>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检测设备是否得到校验且有效？（5）检测设备是建立台账，对</t>
    </r>
    <r>
      <rPr>
        <sz val="10"/>
        <color indexed="10"/>
        <rFont val="宋体"/>
        <charset val="134"/>
      </rPr>
      <t>量检具</t>
    </r>
    <r>
      <rPr>
        <sz val="10"/>
        <color indexed="8"/>
        <rFont val="宋体"/>
        <charset val="134"/>
      </rPr>
      <t>校验的周期进行管控？（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）抽特殊特性产品使用检具的校验证书是否在合格周期？（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</si>
  <si>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对特殊岗位（电工、叉车工、焊工等法规要求）的人员是否进行资格认定并进行能力保持？（5）特殊岗位人员是否明确并建立档案？（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）保证特殊岗位人员持证有效性？（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</si>
  <si>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相关的检测报告和检测管理文件是否规范？（5）检测报告中的项目与检测文件要求是否一致？（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）且检测报告内容满足客户需求？（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</si>
  <si>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1.内部检测尺寸和硬度、拉力机盐雾试验机可以检测。性能方面检测基本靠第三方检测。
2.建立试验要求，有检测设备，并识别识别图纸中的检验要求，满足客户；如果客户有要求，可以安排做第三方检测的三方报告。
3.首末件检验及巡检抽检
4.现场有图纸及样件，可以检测出缺陷不良件
5.编制检验/试验设备检定清单，按照计划进行校准，如：游标卡尺（0-200mm），本次校准日期：2023年11月1日
6.叉车行车有证。
7.不出检测报告，委外第三方测试。</t>
  </si>
  <si>
    <t>是否有制定3~5年的销售和发展计划？（5）发展计划包含标杆分析？</t>
  </si>
  <si>
    <r>
      <rPr>
        <sz val="10"/>
        <color theme="1"/>
        <rFont val="宋体"/>
        <charset val="134"/>
        <scheme val="minor"/>
      </rPr>
      <t>是否定期评审年度经营计划中的指标？（5）对经营计划目标是否按照要求进行评估（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）、评估结果的输出是否得到使用？（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</si>
  <si>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是否建立降低成本的目标及行动计划？（5）编制公司年度降成本计划？（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）依据降本计划执行情况？（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</si>
  <si>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是否有根据业务发展建立人才培养或培训计划？（5）公司内部是否建立员工年度培训计划及外训计划？（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）且计划执行的进度及实际情况？（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</si>
  <si>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是否有建立应急计划（如：物料、人员、产能、设备、交付等）?</t>
  </si>
  <si>
    <t>是否履行企业社会责任（CSR）？遵守法律法规、禁止性别/民族等歧视、按相关要求支付员工工资/加班工资、禁止雇佣童工、禁止强迫劳动、内/外部环境和安全保障</t>
  </si>
  <si>
    <t>产能是否满足荣昌生产计划需要？是否有产能定期/不定期评估规范？荣昌产品是专线生产还是混线生产？生产线设计产能、实际产能、其他客户占用比例？瓶颈工位情况？分供方产能是否定期/不定期评估？</t>
  </si>
  <si>
    <t>特殊工艺（热处理、电镀、涂装、焊接、铸造）供应商，是否通过地方政府的环评？是否通过OHSMS18000认证、ISO14001认证？是否有记录显示其特殊工艺产品满足客户的相关标准要求？</t>
  </si>
  <si>
    <t>1.中长期发展计划，目前主要箱开拓下市场，主要想服务些汽车类客户。剥离附加值低的产品。没有给自己找一个标杆进行分析。
2.近期目标是开发荣昌客户。
3.降成本没有书面记录，实际从提高产品模具数量，减少人工和提升劳效入手。
4.每年审核老师来了会培训质量体系的要求，没有其他对质量要求方面的培训计划。
5.停电会提前通知，水路有两个，没有问题。培训多能工，除了车间主任外还有一个副手可以调机和更换模具。
6.员工正常生产，加班工资计时单算。现场没有童工或强迫劳动。
7.目前机器负荷60%，从开的机器上来看，如果需要提高产量，临时招注塑工人1天可以上岗。
8.有本地环保局的验收意见。</t>
  </si>
  <si>
    <t>Total</t>
  </si>
  <si>
    <t>问题清单</t>
  </si>
  <si>
    <t>序号</t>
  </si>
  <si>
    <t>模块</t>
  </si>
  <si>
    <t>问题</t>
  </si>
  <si>
    <t>整改措施</t>
  </si>
  <si>
    <t>责任人</t>
  </si>
  <si>
    <t>开始时间</t>
  </si>
  <si>
    <t>目标时间</t>
  </si>
  <si>
    <t>整改证据</t>
  </si>
  <si>
    <t>整改证据确认说明</t>
  </si>
  <si>
    <t>整改证据确认人</t>
  </si>
  <si>
    <t>整改证据确认时间</t>
  </si>
  <si>
    <t>项目开发</t>
  </si>
  <si>
    <t>APQP项目开发表只有计划完成日期，对于实际完成时间未及时更新或调整，项目资料中也未体现该方面信息</t>
  </si>
  <si>
    <t>及时更新APQP项目计划完成时间</t>
  </si>
  <si>
    <t>马君</t>
  </si>
  <si>
    <t>2023.9.20</t>
  </si>
  <si>
    <t>2023.10.15</t>
  </si>
  <si>
    <t>现场验收</t>
  </si>
  <si>
    <t>完成</t>
  </si>
  <si>
    <t>2023.10.20</t>
  </si>
  <si>
    <t>生产线员工多为老员工，对于员工技能水平未展示矩阵图；有人员顶岗计划，由于业务饱和度不足，目前采用员工调配方式进行工作；</t>
  </si>
  <si>
    <t>设定员工矩阵图是定岗定位管理</t>
  </si>
  <si>
    <t>2023.9.18</t>
  </si>
  <si>
    <t>现场缺少图纸、作业指导书、检验指导书、工艺卡、检验记录</t>
  </si>
  <si>
    <t>打印图纸、作业指导书、检验指导书、工艺卡、悬挂现场；完善检验记录</t>
  </si>
  <si>
    <t>2023.9.30</t>
  </si>
  <si>
    <t>实验室现场对于操作指导书放置不明显，无专职试验人员，对于试验人员资质无书面认可</t>
  </si>
  <si>
    <t>外聘专职实验人员，完善实验室相关检验项目及能力</t>
  </si>
  <si>
    <t>目前主要是按照园区要求进行消防演练，如：2023年8月份开展，今年尚未开展；对于自身主导的应急方案和应用未正式开展过</t>
  </si>
  <si>
    <t>组织消防演练，学习相关消防知识，学习材料张贴看板</t>
  </si>
  <si>
    <t>注：1）单项评分3分以下（包含3分）必须提出改善问题；评分4分的单项，可酌情给出改善问题。
    2）供应商提交的整改证据必须进行确认，并记录确认情况说明、确认人、确认时间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</si>
</sst>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);[Red]\(0\)"/>
  </numFmts>
  <fonts count="5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0"/>
      <color indexed="10"/>
      <name val="宋体"/>
      <charset val="134"/>
      <scheme val="minor"/>
    </font>
    <font>
      <b/>
      <sz val="10"/>
      <name val="宋体"/>
      <charset val="134"/>
    </font>
    <font>
      <sz val="9"/>
      <color indexed="48"/>
      <name val="宋体"/>
      <charset val="134"/>
      <scheme val="minor"/>
    </font>
    <font>
      <sz val="10"/>
      <color indexed="48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b/>
      <i/>
      <sz val="12"/>
      <color theme="1"/>
      <name val="Arial"/>
      <charset val="134"/>
    </font>
    <font>
      <sz val="12"/>
      <color theme="1"/>
      <name val="Arial"/>
      <charset val="134"/>
    </font>
    <font>
      <b/>
      <i/>
      <u/>
      <sz val="10"/>
      <color theme="1"/>
      <name val="Arial"/>
      <charset val="134"/>
    </font>
    <font>
      <b/>
      <sz val="8"/>
      <color theme="1"/>
      <name val="宋体"/>
      <charset val="134"/>
    </font>
    <font>
      <b/>
      <sz val="10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u/>
      <sz val="10"/>
      <name val="宋体"/>
      <charset val="134"/>
    </font>
    <font>
      <b/>
      <sz val="9"/>
      <name val="宋体"/>
      <charset val="134"/>
    </font>
    <font>
      <b/>
      <sz val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3" fillId="7" borderId="25" applyNumberFormat="0" applyAlignment="0" applyProtection="0">
      <alignment vertical="center"/>
    </xf>
    <xf numFmtId="0" fontId="44" fillId="7" borderId="24" applyNumberFormat="0" applyAlignment="0" applyProtection="0">
      <alignment vertical="center"/>
    </xf>
    <xf numFmtId="0" fontId="45" fillId="8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31" fillId="0" borderId="0"/>
    <xf numFmtId="0" fontId="31" fillId="0" borderId="0"/>
    <xf numFmtId="9" fontId="0" fillId="0" borderId="0" applyFont="0" applyFill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0" fillId="0" borderId="0">
      <alignment vertical="center"/>
    </xf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8" fillId="0" borderId="0" xfId="6" applyFont="1" applyFill="1" applyAlignment="1" applyProtection="1"/>
    <xf numFmtId="0" fontId="9" fillId="0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2" fillId="0" borderId="0" xfId="49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horizontal="center"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2" fillId="2" borderId="0" xfId="49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right"/>
    </xf>
    <xf numFmtId="9" fontId="12" fillId="0" borderId="0" xfId="0" applyNumberFormat="1" applyFont="1" applyFill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6" fillId="0" borderId="12" xfId="0" applyFont="1" applyFill="1" applyBorder="1" applyAlignment="1"/>
    <xf numFmtId="0" fontId="16" fillId="0" borderId="0" xfId="0" applyFont="1" applyFill="1" applyBorder="1" applyAlignment="1"/>
    <xf numFmtId="0" fontId="17" fillId="0" borderId="0" xfId="0" applyFont="1" applyFill="1" applyBorder="1">
      <alignment vertical="center"/>
    </xf>
    <xf numFmtId="0" fontId="0" fillId="0" borderId="12" xfId="0" applyFont="1" applyFill="1" applyBorder="1" applyAlignment="1"/>
    <xf numFmtId="0" fontId="0" fillId="0" borderId="0" xfId="0" applyFont="1" applyFill="1" applyBorder="1" applyAlignment="1"/>
    <xf numFmtId="0" fontId="18" fillId="0" borderId="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19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2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6" fillId="0" borderId="13" xfId="0" applyFont="1" applyFill="1" applyBorder="1" applyAlignment="1">
      <alignment horizontal="center"/>
    </xf>
    <xf numFmtId="0" fontId="6" fillId="3" borderId="6" xfId="0" applyFont="1" applyFill="1" applyBorder="1">
      <alignment vertical="center"/>
    </xf>
    <xf numFmtId="0" fontId="0" fillId="3" borderId="6" xfId="0" applyFont="1" applyFill="1" applyBorder="1">
      <alignment vertical="center"/>
    </xf>
    <xf numFmtId="0" fontId="0" fillId="0" borderId="0" xfId="0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0" fontId="17" fillId="0" borderId="17" xfId="0" applyFont="1" applyFill="1" applyBorder="1">
      <alignment vertical="center"/>
    </xf>
    <xf numFmtId="0" fontId="17" fillId="0" borderId="18" xfId="0" applyFont="1" applyFill="1" applyBorder="1">
      <alignment vertical="center"/>
    </xf>
    <xf numFmtId="0" fontId="0" fillId="0" borderId="6" xfId="0" applyFill="1" applyBorder="1" applyAlignment="1">
      <alignment horizontal="center"/>
    </xf>
    <xf numFmtId="0" fontId="6" fillId="0" borderId="13" xfId="3" applyNumberFormat="1" applyFont="1" applyFill="1" applyBorder="1" applyAlignment="1">
      <alignment horizontal="center"/>
    </xf>
    <xf numFmtId="9" fontId="6" fillId="0" borderId="6" xfId="3" applyFont="1" applyFill="1" applyBorder="1" applyAlignment="1">
      <alignment horizontal="center"/>
    </xf>
    <xf numFmtId="0" fontId="0" fillId="0" borderId="13" xfId="3" applyNumberFormat="1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76" fontId="0" fillId="0" borderId="19" xfId="0" applyNumberFormat="1" applyFont="1" applyFill="1" applyBorder="1" applyAlignment="1">
      <alignment horizontal="center"/>
    </xf>
    <xf numFmtId="1" fontId="20" fillId="0" borderId="6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0" fillId="0" borderId="19" xfId="0" applyFont="1" applyFill="1" applyBorder="1">
      <alignment vertical="center"/>
    </xf>
    <xf numFmtId="9" fontId="20" fillId="0" borderId="15" xfId="3" applyNumberFormat="1" applyFont="1" applyFill="1" applyBorder="1" applyAlignment="1">
      <alignment horizontal="center"/>
    </xf>
    <xf numFmtId="9" fontId="20" fillId="0" borderId="0" xfId="3" applyNumberFormat="1" applyFont="1" applyFill="1" applyBorder="1" applyAlignment="1">
      <alignment horizontal="center"/>
    </xf>
    <xf numFmtId="0" fontId="22" fillId="0" borderId="0" xfId="0" applyFont="1" applyFill="1" applyBorder="1">
      <alignment vertical="center"/>
    </xf>
    <xf numFmtId="0" fontId="0" fillId="0" borderId="0" xfId="0" applyAlignment="1">
      <alignment vertical="center"/>
    </xf>
    <xf numFmtId="0" fontId="26" fillId="0" borderId="0" xfId="54" applyFont="1" applyAlignment="1">
      <alignment horizontal="center" vertical="center"/>
    </xf>
    <xf numFmtId="0" fontId="27" fillId="0" borderId="0" xfId="54" applyFont="1" applyAlignment="1">
      <alignment horizontal="center" vertical="center"/>
    </xf>
    <xf numFmtId="0" fontId="1" fillId="0" borderId="0" xfId="54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7" xfId="54" applyFont="1" applyBorder="1" applyAlignment="1">
      <alignment horizontal="left"/>
    </xf>
    <xf numFmtId="0" fontId="28" fillId="0" borderId="0" xfId="54" applyFont="1" applyBorder="1" applyAlignment="1">
      <alignment vertical="center"/>
    </xf>
    <xf numFmtId="0" fontId="9" fillId="0" borderId="0" xfId="54" applyFont="1" applyBorder="1" applyAlignment="1">
      <alignment vertical="center"/>
    </xf>
    <xf numFmtId="14" fontId="29" fillId="0" borderId="14" xfId="54" applyNumberFormat="1" applyFont="1" applyBorder="1" applyAlignment="1">
      <alignment horizontal="left" wrapText="1"/>
    </xf>
    <xf numFmtId="14" fontId="29" fillId="0" borderId="14" xfId="54" applyNumberFormat="1" applyFont="1" applyBorder="1" applyAlignment="1">
      <alignment horizontal="left"/>
    </xf>
    <xf numFmtId="14" fontId="28" fillId="0" borderId="0" xfId="54" applyNumberFormat="1" applyFont="1" applyBorder="1" applyAlignment="1">
      <alignment vertical="center"/>
    </xf>
    <xf numFmtId="14" fontId="9" fillId="0" borderId="0" xfId="54" applyNumberFormat="1" applyFont="1" applyBorder="1" applyAlignment="1">
      <alignment vertical="center"/>
    </xf>
    <xf numFmtId="14" fontId="9" fillId="0" borderId="14" xfId="54" applyNumberFormat="1" applyFont="1" applyBorder="1" applyAlignment="1">
      <alignment horizontal="left"/>
    </xf>
    <xf numFmtId="14" fontId="9" fillId="0" borderId="14" xfId="54" applyNumberFormat="1" applyFont="1" applyBorder="1" applyAlignment="1"/>
    <xf numFmtId="14" fontId="28" fillId="0" borderId="0" xfId="54" applyNumberFormat="1" applyFont="1" applyBorder="1" applyAlignment="1">
      <alignment horizontal="left" vertical="center"/>
    </xf>
    <xf numFmtId="14" fontId="9" fillId="0" borderId="17" xfId="54" applyNumberFormat="1" applyFont="1" applyBorder="1" applyAlignment="1"/>
    <xf numFmtId="9" fontId="30" fillId="0" borderId="0" xfId="52" applyNumberFormat="1" applyFont="1" applyFill="1" applyBorder="1" applyAlignment="1">
      <alignment vertical="center"/>
    </xf>
    <xf numFmtId="0" fontId="31" fillId="0" borderId="0" xfId="52" applyBorder="1" applyAlignment="1"/>
    <xf numFmtId="0" fontId="32" fillId="0" borderId="0" xfId="52" applyFont="1" applyFill="1" applyBorder="1" applyAlignment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177" fontId="30" fillId="4" borderId="15" xfId="52" applyNumberFormat="1" applyFont="1" applyFill="1" applyBorder="1" applyAlignment="1">
      <alignment horizontal="center" vertical="center"/>
    </xf>
    <xf numFmtId="0" fontId="33" fillId="0" borderId="0" xfId="52" applyFont="1" applyBorder="1" applyAlignment="1"/>
    <xf numFmtId="9" fontId="9" fillId="0" borderId="0" xfId="0" applyNumberFormat="1" applyFont="1" applyBorder="1" applyAlignment="1">
      <alignment horizontal="center" vertical="center" wrapText="1"/>
    </xf>
    <xf numFmtId="177" fontId="30" fillId="4" borderId="7" xfId="52" applyNumberFormat="1" applyFont="1" applyFill="1" applyBorder="1" applyAlignment="1">
      <alignment horizontal="center" vertical="center"/>
    </xf>
    <xf numFmtId="0" fontId="28" fillId="0" borderId="0" xfId="54" applyFont="1" applyFill="1" applyBorder="1" applyAlignment="1">
      <alignment vertical="center"/>
    </xf>
    <xf numFmtId="0" fontId="9" fillId="0" borderId="0" xfId="54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13" xfId="0" applyFont="1" applyBorder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>
      <alignment vertical="center"/>
    </xf>
    <xf numFmtId="0" fontId="31" fillId="0" borderId="14" xfId="52" applyBorder="1" applyAlignment="1">
      <alignment horizontal="center" vertical="center"/>
    </xf>
    <xf numFmtId="0" fontId="31" fillId="0" borderId="0" xfId="52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1" fillId="0" borderId="20" xfId="52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Normal 3" xfId="51"/>
    <cellStyle name="Normal_DARFT" xfId="52"/>
    <cellStyle name="百分比 2" xfId="53"/>
    <cellStyle name="常规 2" xfId="54"/>
    <cellStyle name="常规 2 2" xfId="55"/>
    <cellStyle name="常规 3" xfId="56"/>
    <cellStyle name="常规 3 2" xfId="57"/>
    <cellStyle name="常规 4" xfId="58"/>
    <cellStyle name="常规 5" xfId="59"/>
  </cellStyles>
  <dxfs count="7">
    <dxf>
      <fill>
        <patternFill patternType="solid">
          <bgColor indexed="1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noFill/>
            <a:ln w="19050" cap="flat" cmpd="sng" algn="ctr">
              <a:solidFill>
                <a:schemeClr val="tx1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dLbl>
              <c:idx val="0"/>
              <c:layout>
                <c:manualLayout>
                  <c:x val="0.0071092732357261"/>
                  <c:y val="-0.0570539341073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379421315944145"/>
                  <c:y val="-0.0176826283916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404400153636489"/>
                  <c:y val="0.02706647538387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595613901979576"/>
                  <c:y val="0.111322856499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647175064992884"/>
                  <c:y val="0.0532500376779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609607412128584"/>
                  <c:y val="0.06707481711151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评分!$A$4:$A$9</c:f>
              <c:strCache>
                <c:ptCount val="6"/>
                <c:pt idx="0">
                  <c:v>项目开发/工程更改管理</c:v>
                </c:pt>
                <c:pt idx="1">
                  <c:v>供应商/原材料控制</c:v>
                </c:pt>
                <c:pt idx="2">
                  <c:v>过程控制</c:v>
                </c:pt>
                <c:pt idx="3">
                  <c:v>质量问题解决</c:v>
                </c:pt>
                <c:pt idx="4">
                  <c:v>检测能力</c:v>
                </c:pt>
                <c:pt idx="5">
                  <c:v>综合管理</c:v>
                </c:pt>
              </c:strCache>
            </c:strRef>
          </c:cat>
          <c:val>
            <c:numRef>
              <c:f>评分!$T$4:$T$9</c:f>
              <c:numCache>
                <c:formatCode>0%</c:formatCode>
                <c:ptCount val="6"/>
                <c:pt idx="0">
                  <c:v>0.68</c:v>
                </c:pt>
                <c:pt idx="1">
                  <c:v>0.628571428571429</c:v>
                </c:pt>
                <c:pt idx="2">
                  <c:v>0.555555555555556</c:v>
                </c:pt>
                <c:pt idx="3">
                  <c:v>0.675</c:v>
                </c:pt>
                <c:pt idx="4">
                  <c:v>0.7</c:v>
                </c:pt>
                <c:pt idx="5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5663616"/>
        <c:axId val="-1795665248"/>
      </c:radarChart>
      <c:catAx>
        <c:axId val="-17956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795665248"/>
        <c:crosses val="autoZero"/>
        <c:auto val="0"/>
        <c:lblAlgn val="ctr"/>
        <c:lblOffset val="100"/>
        <c:noMultiLvlLbl val="0"/>
      </c:catAx>
      <c:valAx>
        <c:axId val="-1795665248"/>
        <c:scaling>
          <c:orientation val="minMax"/>
          <c:max val="1"/>
        </c:scaling>
        <c:delete val="1"/>
        <c:axPos val="l"/>
        <c:majorGridlines/>
        <c:numFmt formatCode="0%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1795663616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f69d7852-65d2-4e18-a1b1-8634cc4f39d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600074</xdr:colOff>
      <xdr:row>1</xdr:row>
      <xdr:rowOff>152402</xdr:rowOff>
    </xdr:from>
    <xdr:to>
      <xdr:col>9</xdr:col>
      <xdr:colOff>476250</xdr:colOff>
      <xdr:row>13</xdr:row>
      <xdr:rowOff>180975</xdr:rowOff>
    </xdr:to>
    <xdr:graphicFrame>
      <xdr:nvGraphicFramePr>
        <xdr:cNvPr id="50184" name="图表 2"/>
        <xdr:cNvGraphicFramePr/>
      </xdr:nvGraphicFramePr>
      <xdr:xfrm>
        <a:off x="3618865" y="476250"/>
        <a:ext cx="3486785" cy="3324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168272</xdr:colOff>
      <xdr:row>23</xdr:row>
      <xdr:rowOff>4640</xdr:rowOff>
    </xdr:from>
    <xdr:to>
      <xdr:col>4</xdr:col>
      <xdr:colOff>425447</xdr:colOff>
      <xdr:row>23</xdr:row>
      <xdr:rowOff>151911</xdr:rowOff>
    </xdr:to>
    <xdr:pic>
      <xdr:nvPicPr>
        <xdr:cNvPr id="3" name="Picture 13" descr="厂标"/>
        <xdr:cNvPicPr>
          <a:picLocks noChangeAspect="1" noChangeArrowheads="1"/>
        </xdr:cNvPicPr>
      </xdr:nvPicPr>
      <xdr:blipFill>
        <a:blip r:embed="rId2" cstate="print"/>
        <a:srcRect r="36688" b="45331"/>
        <a:stretch>
          <a:fillRect/>
        </a:stretch>
      </xdr:blipFill>
      <xdr:spPr>
        <a:xfrm>
          <a:off x="3187065" y="8749665"/>
          <a:ext cx="257175" cy="147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11</xdr:row>
          <xdr:rowOff>276225</xdr:rowOff>
        </xdr:from>
        <xdr:to>
          <xdr:col>10</xdr:col>
          <xdr:colOff>0</xdr:colOff>
          <xdr:row>13</xdr:row>
          <xdr:rowOff>19050</xdr:rowOff>
        </xdr:to>
        <xdr:sp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</a:extLst>
            </xdr:cNvPr>
            <xdr:cNvSpPr/>
          </xdr:nvSpPr>
          <xdr:spPr>
            <a:xfrm>
              <a:off x="5734050" y="3429000"/>
              <a:ext cx="14097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13</xdr:row>
          <xdr:rowOff>219075</xdr:rowOff>
        </xdr:from>
        <xdr:to>
          <xdr:col>9</xdr:col>
          <xdr:colOff>190500</xdr:colOff>
          <xdr:row>15</xdr:row>
          <xdr:rowOff>0</xdr:rowOff>
        </xdr:to>
        <xdr:sp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</a:extLst>
            </xdr:cNvPr>
            <xdr:cNvSpPr/>
          </xdr:nvSpPr>
          <xdr:spPr>
            <a:xfrm>
              <a:off x="5734050" y="3838575"/>
              <a:ext cx="1085850" cy="1714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现场验证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L24"/>
  <sheetViews>
    <sheetView tabSelected="1" view="pageBreakPreview" zoomScaleNormal="100" workbookViewId="0">
      <selection activeCell="M20" sqref="M20"/>
    </sheetView>
  </sheetViews>
  <sheetFormatPr defaultColWidth="9" defaultRowHeight="13.5"/>
  <cols>
    <col min="1" max="1" width="10.875" customWidth="1"/>
    <col min="2" max="2" width="8.625" customWidth="1"/>
    <col min="3" max="3" width="11.125" customWidth="1"/>
    <col min="4" max="4" width="9" customWidth="1"/>
    <col min="5" max="5" width="11.375" customWidth="1"/>
    <col min="10" max="10" width="6.75" customWidth="1"/>
  </cols>
  <sheetData>
    <row r="1" ht="25.5" customHeight="1" spans="1:10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ht="21.75" customHeight="1" spans="1:10">
      <c r="A2" s="112" t="s">
        <v>1</v>
      </c>
      <c r="B2" s="112"/>
      <c r="C2" s="113"/>
      <c r="D2" s="113"/>
      <c r="E2" s="113"/>
      <c r="F2" s="113"/>
      <c r="G2" s="113"/>
      <c r="H2" s="113"/>
      <c r="I2" s="113"/>
      <c r="J2" s="113"/>
    </row>
    <row r="3" ht="21.75" customHeight="1" spans="1:10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ht="23.25" customHeight="1" spans="1:10">
      <c r="A4" s="115" t="s">
        <v>2</v>
      </c>
      <c r="B4" s="116" t="s">
        <v>3</v>
      </c>
      <c r="C4" s="116"/>
      <c r="D4" s="116"/>
      <c r="E4" s="116"/>
      <c r="F4" s="117"/>
      <c r="G4" s="117"/>
      <c r="H4" s="118"/>
      <c r="I4" s="118"/>
      <c r="J4" s="118"/>
    </row>
    <row r="5" ht="23.25" customHeight="1" spans="1:10">
      <c r="A5" s="115" t="s">
        <v>4</v>
      </c>
      <c r="B5" s="119" t="s">
        <v>5</v>
      </c>
      <c r="C5" s="120"/>
      <c r="D5" s="120"/>
      <c r="E5" s="120"/>
      <c r="F5" s="121"/>
      <c r="G5" s="121"/>
      <c r="H5" s="122"/>
      <c r="I5" s="122"/>
      <c r="J5" s="122"/>
    </row>
    <row r="6" ht="23.25" customHeight="1" spans="1:10">
      <c r="A6" s="115" t="s">
        <v>6</v>
      </c>
      <c r="B6" s="123">
        <v>45182</v>
      </c>
      <c r="C6" s="123"/>
      <c r="D6" s="123"/>
      <c r="E6" s="123"/>
      <c r="F6" s="121"/>
      <c r="G6" s="121"/>
      <c r="H6" s="118"/>
      <c r="I6" s="118"/>
      <c r="J6" s="118"/>
    </row>
    <row r="7" ht="23.25" customHeight="1" spans="1:10">
      <c r="A7" s="115" t="s">
        <v>7</v>
      </c>
      <c r="B7" s="124" t="s">
        <v>8</v>
      </c>
      <c r="C7" s="124"/>
      <c r="D7" s="124"/>
      <c r="E7" s="124"/>
      <c r="F7" s="125"/>
      <c r="G7" s="125"/>
      <c r="H7" s="118"/>
      <c r="I7" s="118"/>
      <c r="J7" s="118"/>
    </row>
    <row r="8" ht="23.25" customHeight="1" spans="1:10">
      <c r="A8" s="115" t="s">
        <v>9</v>
      </c>
      <c r="B8" s="124"/>
      <c r="C8" s="124"/>
      <c r="D8" s="124"/>
      <c r="E8" s="124"/>
      <c r="F8" s="125"/>
      <c r="G8" s="125"/>
      <c r="H8" s="118"/>
      <c r="I8" s="118"/>
      <c r="J8" s="118"/>
    </row>
    <row r="9" ht="23.25" customHeight="1" spans="1:10">
      <c r="A9" s="115" t="s">
        <v>10</v>
      </c>
      <c r="B9" s="124" t="s">
        <v>11</v>
      </c>
      <c r="C9" s="124"/>
      <c r="D9" s="124"/>
      <c r="E9" s="124"/>
      <c r="F9" s="125"/>
      <c r="G9" s="125"/>
      <c r="H9" s="118"/>
      <c r="I9" s="118"/>
      <c r="J9" s="118"/>
    </row>
    <row r="10" ht="23.25" customHeight="1" spans="1:10">
      <c r="A10" s="115"/>
      <c r="B10" s="124"/>
      <c r="C10" s="124"/>
      <c r="D10" s="124"/>
      <c r="E10" s="124"/>
      <c r="F10" s="125"/>
      <c r="G10" s="125"/>
      <c r="H10" s="118"/>
      <c r="I10" s="118"/>
      <c r="J10" s="118"/>
    </row>
    <row r="11" ht="23.25" customHeight="1" spans="1:10">
      <c r="A11" s="115"/>
      <c r="B11" s="126" t="s">
        <v>12</v>
      </c>
      <c r="C11" s="126"/>
      <c r="D11" s="126"/>
      <c r="E11" s="126"/>
      <c r="F11" s="125"/>
      <c r="G11" s="125"/>
      <c r="H11" s="118"/>
      <c r="I11" s="118"/>
      <c r="J11" s="118"/>
    </row>
    <row r="12" ht="15" customHeight="1" spans="3:12">
      <c r="C12" s="127"/>
      <c r="D12" s="128"/>
      <c r="E12" s="129"/>
      <c r="F12" s="130"/>
      <c r="G12" s="130"/>
      <c r="H12" s="118"/>
      <c r="I12" s="118"/>
      <c r="J12" s="118"/>
      <c r="L12" s="32"/>
    </row>
    <row r="13" ht="15" customHeight="1" spans="1:12">
      <c r="A13" s="131" t="s">
        <v>13</v>
      </c>
      <c r="B13" s="132" t="s">
        <v>14</v>
      </c>
      <c r="C13" s="133">
        <f>评分!R13*100</f>
        <v>66.8085106382979</v>
      </c>
      <c r="D13" s="132" t="s">
        <v>15</v>
      </c>
      <c r="E13" s="133" t="str">
        <f>IF(C13&gt;=80,"A",IF(C13&gt;=70,"B",IF(C13&gt;=60,"C","D")))</f>
        <v>C</v>
      </c>
      <c r="F13" s="134"/>
      <c r="G13" s="118" t="s">
        <v>16</v>
      </c>
      <c r="H13" s="118"/>
      <c r="I13" s="118"/>
      <c r="J13" s="118"/>
      <c r="L13" s="32"/>
    </row>
    <row r="14" ht="18" customHeight="1" spans="1:10">
      <c r="A14" s="135"/>
      <c r="B14" s="132"/>
      <c r="C14" s="136"/>
      <c r="D14" s="132"/>
      <c r="E14" s="136"/>
      <c r="F14" s="134"/>
      <c r="G14" s="137"/>
      <c r="H14" s="138"/>
      <c r="I14" s="138"/>
      <c r="J14" s="138"/>
    </row>
    <row r="15" ht="12.75" customHeight="1" spans="1:10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ht="12.75" customHeight="1" spans="1:10">
      <c r="A16" s="139" t="s">
        <v>17</v>
      </c>
      <c r="B16" s="139"/>
      <c r="C16" s="139"/>
      <c r="D16" s="139"/>
      <c r="E16" s="139"/>
      <c r="F16" s="140"/>
      <c r="G16" s="140"/>
      <c r="H16" s="140"/>
      <c r="I16" s="140"/>
      <c r="J16" s="140"/>
    </row>
    <row r="17" ht="35.1" customHeight="1" spans="1:10">
      <c r="A17" s="141" t="s">
        <v>18</v>
      </c>
      <c r="B17" s="141"/>
      <c r="C17" s="141"/>
      <c r="D17" s="141"/>
      <c r="E17" s="141"/>
      <c r="F17" s="141"/>
      <c r="G17" s="141"/>
      <c r="H17" s="141"/>
      <c r="I17" s="141"/>
      <c r="J17" s="141"/>
    </row>
    <row r="18" ht="92.45" customHeight="1" spans="1:10">
      <c r="A18" s="142" t="s">
        <v>19</v>
      </c>
      <c r="B18" s="143"/>
      <c r="C18" s="143"/>
      <c r="D18" s="143"/>
      <c r="E18" s="143"/>
      <c r="F18" s="143"/>
      <c r="G18" s="143"/>
      <c r="H18" s="143"/>
      <c r="I18" s="143"/>
      <c r="J18" s="143"/>
    </row>
    <row r="19" ht="35.1" customHeight="1" spans="1:10">
      <c r="A19" s="144" t="s">
        <v>20</v>
      </c>
      <c r="B19" s="144"/>
      <c r="C19" s="144"/>
      <c r="D19" s="144"/>
      <c r="E19" s="144"/>
      <c r="F19" s="144"/>
      <c r="G19" s="144"/>
      <c r="H19" s="144"/>
      <c r="I19" s="144"/>
      <c r="J19" s="144"/>
    </row>
    <row r="20" s="110" customFormat="1" ht="126.95" customHeight="1" spans="1:10">
      <c r="A20" s="145" t="s">
        <v>21</v>
      </c>
      <c r="B20" s="145"/>
      <c r="C20" s="145"/>
      <c r="D20" s="145"/>
      <c r="E20" s="145"/>
      <c r="F20" s="145"/>
      <c r="G20" s="145"/>
      <c r="H20" s="145"/>
      <c r="I20" s="145"/>
      <c r="J20" s="145"/>
    </row>
    <row r="21" ht="15" customHeight="1" spans="1:10">
      <c r="A21" s="146"/>
      <c r="B21" s="146"/>
      <c r="C21" s="146"/>
      <c r="D21" s="146"/>
      <c r="E21" s="146"/>
      <c r="F21" s="146"/>
      <c r="G21" s="146"/>
      <c r="H21" s="146"/>
      <c r="I21" s="146"/>
      <c r="J21" s="146"/>
    </row>
    <row r="22" ht="42" customHeight="1" spans="1:10">
      <c r="A22" s="147" t="s">
        <v>22</v>
      </c>
      <c r="B22" s="148" t="s">
        <v>8</v>
      </c>
      <c r="C22" s="149"/>
      <c r="D22" s="150" t="s">
        <v>23</v>
      </c>
      <c r="E22" s="149"/>
      <c r="F22" s="149"/>
      <c r="G22" s="150" t="s">
        <v>24</v>
      </c>
      <c r="H22" s="151"/>
      <c r="I22" s="151"/>
      <c r="J22" s="155"/>
    </row>
    <row r="23" spans="8:8">
      <c r="H23" s="152"/>
    </row>
    <row r="24" spans="1:10">
      <c r="A24" s="153" t="s">
        <v>25</v>
      </c>
      <c r="B24" s="154"/>
      <c r="C24" s="154"/>
      <c r="D24" s="154"/>
      <c r="E24" s="154"/>
      <c r="F24" s="154"/>
      <c r="G24" s="154"/>
      <c r="H24" s="154"/>
      <c r="I24" s="154"/>
      <c r="J24" s="154"/>
    </row>
  </sheetData>
  <mergeCells count="24">
    <mergeCell ref="A1:J1"/>
    <mergeCell ref="A2:J2"/>
    <mergeCell ref="A3:J3"/>
    <mergeCell ref="B4:E4"/>
    <mergeCell ref="B5:E5"/>
    <mergeCell ref="B6:E6"/>
    <mergeCell ref="B7:E7"/>
    <mergeCell ref="B8:E8"/>
    <mergeCell ref="B9:E9"/>
    <mergeCell ref="B10:E10"/>
    <mergeCell ref="B11:E11"/>
    <mergeCell ref="A16:E16"/>
    <mergeCell ref="A17:J17"/>
    <mergeCell ref="A18:J18"/>
    <mergeCell ref="A19:J19"/>
    <mergeCell ref="A20:J20"/>
    <mergeCell ref="B22:C22"/>
    <mergeCell ref="E22:F22"/>
    <mergeCell ref="H22:J22"/>
    <mergeCell ref="A24:J24"/>
    <mergeCell ref="B13:B14"/>
    <mergeCell ref="C13:C14"/>
    <mergeCell ref="D13:D14"/>
    <mergeCell ref="E13:E14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89" name="Check Box 13" r:id="rId3">
              <controlPr defaultSize="0">
                <anchor moveWithCells="1">
                  <from>
                    <xdr:col>7</xdr:col>
                    <xdr:colOff>476250</xdr:colOff>
                    <xdr:row>11</xdr:row>
                    <xdr:rowOff>276225</xdr:rowOff>
                  </from>
                  <to>
                    <xdr:col>10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name="Check Box 14" r:id="rId4">
              <controlPr defaultSize="0">
                <anchor moveWithCells="1">
                  <from>
                    <xdr:col>7</xdr:col>
                    <xdr:colOff>476250</xdr:colOff>
                    <xdr:row>13</xdr:row>
                    <xdr:rowOff>219075</xdr:rowOff>
                  </from>
                  <to>
                    <xdr:col>9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Y94"/>
  <sheetViews>
    <sheetView topLeftCell="A4" workbookViewId="0">
      <selection activeCell="P17" sqref="P17"/>
    </sheetView>
  </sheetViews>
  <sheetFormatPr defaultColWidth="9" defaultRowHeight="13.5"/>
  <cols>
    <col min="1" max="1" width="7.375" customWidth="1"/>
    <col min="2" max="4" width="4.5" customWidth="1"/>
    <col min="5" max="5" width="4" customWidth="1"/>
    <col min="6" max="17" width="4.5" customWidth="1"/>
    <col min="18" max="18" width="5.625" customWidth="1"/>
    <col min="19" max="20" width="4.5" customWidth="1"/>
  </cols>
  <sheetData>
    <row r="1" ht="26.25" spans="1:25">
      <c r="A1" s="56" t="s">
        <v>26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93"/>
      <c r="U1" s="32"/>
      <c r="V1" s="32"/>
      <c r="W1" s="32"/>
      <c r="X1" s="32"/>
      <c r="Y1" s="32"/>
    </row>
    <row r="2" ht="15.75" spans="1:25">
      <c r="A2" s="59"/>
      <c r="B2" s="60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94"/>
      <c r="S2" s="94"/>
      <c r="T2" s="95"/>
      <c r="U2" s="32"/>
      <c r="V2" s="32"/>
      <c r="W2" s="32"/>
      <c r="X2" s="32"/>
      <c r="Y2" s="32"/>
    </row>
    <row r="3" spans="1:25">
      <c r="A3" s="62"/>
      <c r="B3" s="63"/>
      <c r="C3" s="63"/>
      <c r="D3" s="63"/>
      <c r="E3" s="63"/>
      <c r="F3" s="64">
        <v>1</v>
      </c>
      <c r="G3" s="64">
        <v>2</v>
      </c>
      <c r="H3" s="64">
        <v>3</v>
      </c>
      <c r="I3" s="64">
        <v>4</v>
      </c>
      <c r="J3" s="64">
        <v>5</v>
      </c>
      <c r="K3" s="64">
        <v>6</v>
      </c>
      <c r="L3" s="64">
        <v>7</v>
      </c>
      <c r="M3" s="64">
        <v>8</v>
      </c>
      <c r="N3" s="64">
        <v>9</v>
      </c>
      <c r="O3" s="64">
        <v>10</v>
      </c>
      <c r="P3" s="64">
        <v>11</v>
      </c>
      <c r="Q3" s="64">
        <v>12</v>
      </c>
      <c r="R3" s="67" t="s">
        <v>27</v>
      </c>
      <c r="S3" s="67" t="s">
        <v>28</v>
      </c>
      <c r="T3" s="96" t="s">
        <v>29</v>
      </c>
      <c r="U3" s="32"/>
      <c r="V3" s="32"/>
      <c r="W3" s="32"/>
      <c r="X3" s="32"/>
      <c r="Y3" s="32"/>
    </row>
    <row r="4" spans="1:25">
      <c r="A4" s="65" t="s">
        <v>30</v>
      </c>
      <c r="B4" s="66"/>
      <c r="C4" s="66"/>
      <c r="D4" s="66"/>
      <c r="E4" s="66"/>
      <c r="F4" s="67">
        <f>一般!C3</f>
        <v>4</v>
      </c>
      <c r="G4" s="67">
        <f>一般!C4</f>
        <v>3</v>
      </c>
      <c r="H4" s="67">
        <f>一般!C5</f>
        <v>3</v>
      </c>
      <c r="I4" s="67">
        <f>一般!C6</f>
        <v>3</v>
      </c>
      <c r="J4" s="67">
        <f>一般!C7</f>
        <v>3</v>
      </c>
      <c r="K4" s="67">
        <f>一般!C8</f>
        <v>4</v>
      </c>
      <c r="L4" s="67">
        <f>一般!C9</f>
        <v>3</v>
      </c>
      <c r="M4" s="87">
        <f>一般!C10</f>
        <v>3</v>
      </c>
      <c r="N4" s="67">
        <f>一般!C11</f>
        <v>4</v>
      </c>
      <c r="O4" s="67">
        <f>一般!C12</f>
        <v>4</v>
      </c>
      <c r="P4" s="88"/>
      <c r="Q4" s="88"/>
      <c r="R4" s="97">
        <f t="shared" ref="R4:R9" si="0">COUNT(F4:O4)*5</f>
        <v>50</v>
      </c>
      <c r="S4" s="67">
        <f t="shared" ref="S4:S9" si="1">SUM(F4:O4)</f>
        <v>34</v>
      </c>
      <c r="T4" s="98">
        <f t="shared" ref="T4:T9" si="2">IF(SUM(F4:O4)=0,0,S4/R4)</f>
        <v>0.68</v>
      </c>
      <c r="U4" s="32"/>
      <c r="V4" s="32"/>
      <c r="W4" s="32"/>
      <c r="X4" s="32"/>
      <c r="Y4" s="32"/>
    </row>
    <row r="5" spans="1:25">
      <c r="A5" s="65" t="s">
        <v>31</v>
      </c>
      <c r="B5" s="66"/>
      <c r="C5" s="66"/>
      <c r="D5" s="66"/>
      <c r="E5" s="66"/>
      <c r="F5" s="67">
        <f>一般!C17</f>
        <v>3</v>
      </c>
      <c r="G5" s="67">
        <f>一般!C18</f>
        <v>3</v>
      </c>
      <c r="H5" s="67">
        <f>一般!C19</f>
        <v>3</v>
      </c>
      <c r="I5" s="67">
        <f>一般!C20</f>
        <v>3</v>
      </c>
      <c r="J5" s="67">
        <f>一般!C21</f>
        <v>4</v>
      </c>
      <c r="K5" s="67">
        <f>一般!C22</f>
        <v>3</v>
      </c>
      <c r="L5" s="67">
        <f>一般!C23</f>
        <v>3</v>
      </c>
      <c r="M5" s="87" t="str">
        <f>一般!C24</f>
        <v>NA</v>
      </c>
      <c r="N5" s="88"/>
      <c r="O5" s="88"/>
      <c r="P5" s="88"/>
      <c r="Q5" s="88"/>
      <c r="R5" s="97">
        <f t="shared" si="0"/>
        <v>35</v>
      </c>
      <c r="S5" s="67">
        <f t="shared" si="1"/>
        <v>22</v>
      </c>
      <c r="T5" s="98">
        <f t="shared" si="2"/>
        <v>0.628571428571429</v>
      </c>
      <c r="U5" s="32"/>
      <c r="V5" s="32"/>
      <c r="W5" s="32"/>
      <c r="X5" s="32"/>
      <c r="Y5" s="32"/>
    </row>
    <row r="6" spans="1:25">
      <c r="A6" s="65" t="s">
        <v>32</v>
      </c>
      <c r="B6" s="66"/>
      <c r="C6" s="66"/>
      <c r="D6" s="66"/>
      <c r="E6" s="66"/>
      <c r="F6" s="67" t="str">
        <f>一般!C29</f>
        <v>NA</v>
      </c>
      <c r="G6" s="67">
        <f>一般!C30</f>
        <v>3</v>
      </c>
      <c r="H6" s="67">
        <f>一般!C31</f>
        <v>2</v>
      </c>
      <c r="I6" s="67">
        <f>一般!C32</f>
        <v>2</v>
      </c>
      <c r="J6" s="67">
        <f>一般!C33</f>
        <v>3</v>
      </c>
      <c r="K6" s="67">
        <f>一般!C34</f>
        <v>3</v>
      </c>
      <c r="L6" s="67">
        <f>一般!C35</f>
        <v>2</v>
      </c>
      <c r="M6" s="87">
        <f>一般!C36</f>
        <v>4</v>
      </c>
      <c r="N6" s="67">
        <f>一般!C37</f>
        <v>5</v>
      </c>
      <c r="O6" s="67">
        <f>一般!C38</f>
        <v>1</v>
      </c>
      <c r="P6" s="88"/>
      <c r="Q6" s="88"/>
      <c r="R6" s="97">
        <f t="shared" si="0"/>
        <v>45</v>
      </c>
      <c r="S6" s="67">
        <f t="shared" si="1"/>
        <v>25</v>
      </c>
      <c r="T6" s="98">
        <f t="shared" si="2"/>
        <v>0.555555555555556</v>
      </c>
      <c r="U6" s="32"/>
      <c r="V6" s="32"/>
      <c r="W6" s="32"/>
      <c r="X6" s="32"/>
      <c r="Y6" s="32"/>
    </row>
    <row r="7" spans="1:25">
      <c r="A7" s="65" t="s">
        <v>33</v>
      </c>
      <c r="B7" s="66"/>
      <c r="C7" s="66"/>
      <c r="D7" s="66"/>
      <c r="E7" s="66"/>
      <c r="F7" s="67">
        <f>一般!C43</f>
        <v>4</v>
      </c>
      <c r="G7" s="67">
        <f>一般!C44</f>
        <v>3</v>
      </c>
      <c r="H7" s="67">
        <f>一般!C45</f>
        <v>3</v>
      </c>
      <c r="I7" s="67">
        <f>一般!C46</f>
        <v>4</v>
      </c>
      <c r="J7" s="67">
        <f>一般!C47</f>
        <v>3</v>
      </c>
      <c r="K7" s="67">
        <f>一般!C48</f>
        <v>3</v>
      </c>
      <c r="L7" s="67">
        <f>一般!C49</f>
        <v>4</v>
      </c>
      <c r="M7" s="87" t="str">
        <f>一般!C50</f>
        <v>NA</v>
      </c>
      <c r="N7" s="67">
        <f>一般!C51</f>
        <v>3</v>
      </c>
      <c r="O7" s="88"/>
      <c r="P7" s="88"/>
      <c r="Q7" s="88"/>
      <c r="R7" s="97">
        <f>COUNT(F7:N7)*5</f>
        <v>40</v>
      </c>
      <c r="S7" s="67">
        <f>SUM(F7:N7)</f>
        <v>27</v>
      </c>
      <c r="T7" s="98">
        <f>IF(SUM(F7:N7)=0,0,S7/R7)</f>
        <v>0.675</v>
      </c>
      <c r="U7" s="32"/>
      <c r="V7" s="32"/>
      <c r="W7" s="32"/>
      <c r="X7" s="32"/>
      <c r="Y7" s="32"/>
    </row>
    <row r="8" spans="1:25">
      <c r="A8" s="65" t="s">
        <v>34</v>
      </c>
      <c r="B8" s="66"/>
      <c r="C8" s="66"/>
      <c r="D8" s="66"/>
      <c r="E8" s="66"/>
      <c r="F8" s="67">
        <f>一般!C56</f>
        <v>3</v>
      </c>
      <c r="G8" s="67">
        <f>一般!C57</f>
        <v>4</v>
      </c>
      <c r="H8" s="67">
        <f>一般!C58</f>
        <v>3</v>
      </c>
      <c r="I8" s="67">
        <f>一般!C59</f>
        <v>3</v>
      </c>
      <c r="J8" s="67">
        <f>一般!C60</f>
        <v>3</v>
      </c>
      <c r="K8" s="67">
        <f>一般!C61</f>
        <v>5</v>
      </c>
      <c r="L8" s="67" t="str">
        <f>一般!C62</f>
        <v>NA</v>
      </c>
      <c r="M8" s="88"/>
      <c r="N8" s="88"/>
      <c r="O8" s="88"/>
      <c r="P8" s="88"/>
      <c r="Q8" s="88"/>
      <c r="R8" s="97">
        <f t="shared" si="0"/>
        <v>30</v>
      </c>
      <c r="S8" s="67">
        <f t="shared" si="1"/>
        <v>21</v>
      </c>
      <c r="T8" s="98">
        <f t="shared" si="2"/>
        <v>0.7</v>
      </c>
      <c r="U8" s="32"/>
      <c r="V8" s="32"/>
      <c r="W8" s="32"/>
      <c r="X8" s="32"/>
      <c r="Y8" s="32"/>
    </row>
    <row r="9" spans="1:25">
      <c r="A9" s="68" t="s">
        <v>35</v>
      </c>
      <c r="B9" s="69"/>
      <c r="C9" s="69"/>
      <c r="D9" s="69"/>
      <c r="E9" s="69"/>
      <c r="F9" s="70">
        <f>一般!C67</f>
        <v>4</v>
      </c>
      <c r="G9" s="70">
        <f>一般!C68</f>
        <v>4</v>
      </c>
      <c r="H9" s="70">
        <f>一般!C69</f>
        <v>3</v>
      </c>
      <c r="I9" s="70">
        <f>一般!C70</f>
        <v>2</v>
      </c>
      <c r="J9" s="70">
        <f>一般!C71</f>
        <v>5</v>
      </c>
      <c r="K9" s="70">
        <f>一般!C72</f>
        <v>5</v>
      </c>
      <c r="L9" s="70">
        <f>一般!C73</f>
        <v>5</v>
      </c>
      <c r="M9" s="70" t="str">
        <f>一般!C74</f>
        <v>NA</v>
      </c>
      <c r="N9" s="89"/>
      <c r="O9" s="89"/>
      <c r="P9" s="89"/>
      <c r="Q9" s="89"/>
      <c r="R9" s="99">
        <f t="shared" si="0"/>
        <v>35</v>
      </c>
      <c r="S9" s="70">
        <f t="shared" si="1"/>
        <v>28</v>
      </c>
      <c r="T9" s="98">
        <f t="shared" si="2"/>
        <v>0.8</v>
      </c>
      <c r="U9" s="32"/>
      <c r="V9" s="32"/>
      <c r="W9" s="32"/>
      <c r="X9" s="32"/>
      <c r="Y9" s="32"/>
    </row>
    <row r="10" spans="1:25">
      <c r="A10" s="71"/>
      <c r="B10" s="72"/>
      <c r="C10" s="73"/>
      <c r="D10" s="74"/>
      <c r="E10" s="74"/>
      <c r="F10" s="74"/>
      <c r="G10" s="74"/>
      <c r="H10" s="74"/>
      <c r="I10" s="74"/>
      <c r="J10" s="74"/>
      <c r="K10" s="74"/>
      <c r="L10" s="90"/>
      <c r="M10" s="90"/>
      <c r="N10" s="90"/>
      <c r="O10" s="74"/>
      <c r="P10" s="74"/>
      <c r="Q10" s="74"/>
      <c r="R10" s="74"/>
      <c r="S10" s="74"/>
      <c r="T10" s="100"/>
      <c r="U10" s="32"/>
      <c r="V10" s="32"/>
      <c r="W10" s="32"/>
      <c r="X10" s="32"/>
      <c r="Y10" s="32"/>
    </row>
    <row r="11" spans="1:25">
      <c r="A11" s="75"/>
      <c r="B11" s="76"/>
      <c r="C11" s="77"/>
      <c r="D11" s="76"/>
      <c r="E11" s="74"/>
      <c r="F11" s="74"/>
      <c r="G11" s="74"/>
      <c r="H11" s="78"/>
      <c r="I11" s="74"/>
      <c r="J11" s="74"/>
      <c r="K11" s="74"/>
      <c r="L11" s="90"/>
      <c r="M11" s="90"/>
      <c r="N11" s="90"/>
      <c r="O11" s="74"/>
      <c r="P11" s="91" t="s">
        <v>14</v>
      </c>
      <c r="Q11" s="91"/>
      <c r="R11" s="101">
        <f>ROUND(SUM(S4:S9),0)</f>
        <v>157</v>
      </c>
      <c r="S11" s="102"/>
      <c r="T11" s="103"/>
      <c r="U11" s="32"/>
      <c r="V11" s="32"/>
      <c r="W11" s="32"/>
      <c r="X11" s="32"/>
      <c r="Y11" s="32"/>
    </row>
    <row r="12" spans="1:25">
      <c r="A12" s="75"/>
      <c r="B12" s="76"/>
      <c r="C12" s="77"/>
      <c r="D12" s="76"/>
      <c r="E12" s="74"/>
      <c r="F12" s="74"/>
      <c r="G12" s="74"/>
      <c r="H12" s="78"/>
      <c r="I12" s="74"/>
      <c r="J12" s="74"/>
      <c r="K12" s="74"/>
      <c r="L12" s="90"/>
      <c r="M12" s="90"/>
      <c r="N12" s="90"/>
      <c r="O12" s="74"/>
      <c r="P12" s="91" t="s">
        <v>36</v>
      </c>
      <c r="Q12" s="91"/>
      <c r="R12" s="104">
        <f>SUM(R4:R9)</f>
        <v>235</v>
      </c>
      <c r="S12" s="105"/>
      <c r="T12" s="106"/>
      <c r="U12" s="32"/>
      <c r="V12" s="32"/>
      <c r="W12" s="32"/>
      <c r="X12" s="32"/>
      <c r="Y12" s="32"/>
    </row>
    <row r="13" spans="1:25">
      <c r="A13" s="75"/>
      <c r="B13" s="76"/>
      <c r="C13" s="77"/>
      <c r="D13" s="79"/>
      <c r="E13" s="74"/>
      <c r="F13" s="74"/>
      <c r="G13" s="74"/>
      <c r="H13" s="78"/>
      <c r="I13" s="74"/>
      <c r="J13" s="74"/>
      <c r="K13" s="74"/>
      <c r="L13" s="90"/>
      <c r="M13" s="90"/>
      <c r="N13" s="90"/>
      <c r="O13" s="74"/>
      <c r="P13" s="92" t="s">
        <v>37</v>
      </c>
      <c r="Q13" s="92"/>
      <c r="R13" s="107">
        <f>(R11/R12)</f>
        <v>0.668085106382979</v>
      </c>
      <c r="S13" s="108"/>
      <c r="T13" s="106"/>
      <c r="U13" s="32"/>
      <c r="V13" s="32"/>
      <c r="W13" s="32"/>
      <c r="X13" s="32"/>
      <c r="Y13" s="32"/>
    </row>
    <row r="14" spans="1:25">
      <c r="A14" s="76"/>
      <c r="B14" s="76"/>
      <c r="C14" s="76"/>
      <c r="D14" s="76"/>
      <c r="E14" s="76"/>
      <c r="F14" s="76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32"/>
      <c r="V14" s="32"/>
      <c r="W14" s="32"/>
      <c r="X14" s="32"/>
      <c r="Y14" s="32"/>
    </row>
    <row r="15" spans="1:2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32"/>
      <c r="V15" s="32"/>
      <c r="W15" s="32"/>
      <c r="X15" s="32"/>
      <c r="Y15" s="32"/>
    </row>
    <row r="16" spans="1:25">
      <c r="A16" s="81" t="s">
        <v>38</v>
      </c>
      <c r="B16" s="82"/>
      <c r="C16" s="82"/>
      <c r="D16" s="82"/>
      <c r="E16" s="82"/>
      <c r="F16" s="82"/>
      <c r="G16" s="22"/>
      <c r="H16" s="22"/>
      <c r="I16" s="52"/>
      <c r="J16" s="52"/>
      <c r="K16" s="52"/>
      <c r="L16" s="52"/>
      <c r="M16" s="52"/>
      <c r="N16" s="52"/>
      <c r="O16" s="52"/>
      <c r="P16" s="52"/>
      <c r="Q16" s="52"/>
      <c r="R16" s="109"/>
      <c r="S16" s="109"/>
      <c r="T16" s="52"/>
      <c r="U16" s="32"/>
      <c r="V16" s="32"/>
      <c r="W16" s="32"/>
      <c r="X16" s="32"/>
      <c r="Y16" s="32"/>
    </row>
    <row r="17" spans="1:25">
      <c r="A17" s="83" t="s">
        <v>39</v>
      </c>
      <c r="B17" s="84" t="s">
        <v>40</v>
      </c>
      <c r="C17" s="82"/>
      <c r="D17" s="82"/>
      <c r="E17" s="82"/>
      <c r="F17" s="8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32"/>
      <c r="V17" s="32"/>
      <c r="W17" s="32"/>
      <c r="X17" s="32"/>
      <c r="Y17" s="32"/>
    </row>
    <row r="18" spans="1:25">
      <c r="A18" s="83" t="s">
        <v>41</v>
      </c>
      <c r="B18" s="84" t="s">
        <v>42</v>
      </c>
      <c r="C18" s="82"/>
      <c r="D18" s="82"/>
      <c r="E18" s="82"/>
      <c r="F18" s="8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32"/>
      <c r="V18" s="32"/>
      <c r="W18" s="32"/>
      <c r="X18" s="32"/>
      <c r="Y18" s="32"/>
    </row>
    <row r="19" spans="1:25">
      <c r="A19" s="83" t="s">
        <v>43</v>
      </c>
      <c r="B19" s="84" t="s">
        <v>44</v>
      </c>
      <c r="C19" s="82"/>
      <c r="D19" s="82"/>
      <c r="E19" s="82"/>
      <c r="F19" s="8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32"/>
      <c r="V19" s="32"/>
      <c r="W19" s="32"/>
      <c r="X19" s="32"/>
      <c r="Y19" s="32"/>
    </row>
    <row r="20" spans="1:25">
      <c r="A20" s="83" t="s">
        <v>45</v>
      </c>
      <c r="B20" s="84" t="s">
        <v>46</v>
      </c>
      <c r="C20" s="82"/>
      <c r="D20" s="82"/>
      <c r="E20" s="82"/>
      <c r="F20" s="8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32"/>
      <c r="V20" s="32"/>
      <c r="W20" s="32"/>
      <c r="X20" s="32"/>
      <c r="Y20" s="32"/>
    </row>
    <row r="21" spans="1:25">
      <c r="A21" s="83" t="s">
        <v>47</v>
      </c>
      <c r="B21" s="84" t="s">
        <v>48</v>
      </c>
      <c r="C21" s="82"/>
      <c r="D21" s="82"/>
      <c r="E21" s="82"/>
      <c r="F21" s="8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32"/>
      <c r="V21" s="32"/>
      <c r="W21" s="32"/>
      <c r="X21" s="32"/>
      <c r="Y21" s="32"/>
    </row>
    <row r="22" spans="1:25">
      <c r="A22" s="83" t="s">
        <v>49</v>
      </c>
      <c r="B22" s="84" t="s">
        <v>50</v>
      </c>
      <c r="C22" s="82"/>
      <c r="D22" s="82"/>
      <c r="E22" s="82"/>
      <c r="F22" s="8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32"/>
      <c r="V22" s="32"/>
      <c r="W22" s="32"/>
      <c r="X22" s="32"/>
      <c r="Y22" s="32"/>
    </row>
    <row r="23" spans="1:25">
      <c r="A23" s="85" t="s">
        <v>51</v>
      </c>
      <c r="B23" s="86"/>
      <c r="C23" s="82"/>
      <c r="D23" s="82"/>
      <c r="E23" s="82"/>
      <c r="F23" s="8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32"/>
      <c r="V23" s="32"/>
      <c r="W23" s="32"/>
      <c r="X23" s="32"/>
      <c r="Y23" s="32"/>
    </row>
    <row r="24" spans="1: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32"/>
      <c r="V24" s="32"/>
      <c r="W24" s="32"/>
      <c r="X24" s="32"/>
      <c r="Y24" s="32"/>
    </row>
    <row r="25" spans="1:20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0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0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0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0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1:20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0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20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0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0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0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1:20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20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0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spans="1:20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1:20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 spans="1:20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 spans="1:20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0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1:20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spans="1:20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1:20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</row>
    <row r="58" spans="1:20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1:20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</row>
    <row r="60" spans="1:20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1:20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</row>
    <row r="64" spans="1:20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1:20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</row>
    <row r="66" spans="1:20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</row>
    <row r="67" spans="1:20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</row>
    <row r="68" spans="1:20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1:20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</row>
    <row r="70" spans="1:20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1:20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1:20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1:20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</row>
    <row r="74" spans="1:20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1:20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</row>
    <row r="76" spans="1:20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1:20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1:20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0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1:20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</row>
    <row r="84" spans="1:20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 spans="1:20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</row>
    <row r="86" spans="1:20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</row>
    <row r="87" spans="1:20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</row>
    <row r="88" spans="1:20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</row>
    <row r="89" spans="1:20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</row>
    <row r="90" spans="1:20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</row>
    <row r="91" spans="1:20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</row>
    <row r="92" spans="1:20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</row>
    <row r="93" spans="1:20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</row>
    <row r="94" spans="1:20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</row>
  </sheetData>
  <mergeCells count="3">
    <mergeCell ref="P11:Q11"/>
    <mergeCell ref="P12:Q12"/>
    <mergeCell ref="P13:Q13"/>
  </mergeCells>
  <conditionalFormatting sqref="K9">
    <cfRule type="cellIs" dxfId="0" priority="7" stopIfTrue="1" operator="between">
      <formula>5</formula>
      <formula>4</formula>
    </cfRule>
    <cfRule type="cellIs" dxfId="1" priority="8" stopIfTrue="1" operator="equal">
      <formula>3</formula>
    </cfRule>
    <cfRule type="cellIs" dxfId="2" priority="9" stopIfTrue="1" operator="between">
      <formula>0</formula>
      <formula>2</formula>
    </cfRule>
  </conditionalFormatting>
  <conditionalFormatting sqref="L9">
    <cfRule type="cellIs" dxfId="0" priority="1" stopIfTrue="1" operator="between">
      <formula>5</formula>
      <formula>4</formula>
    </cfRule>
    <cfRule type="cellIs" dxfId="1" priority="2" stopIfTrue="1" operator="equal">
      <formula>3</formula>
    </cfRule>
    <cfRule type="cellIs" dxfId="2" priority="3" stopIfTrue="1" operator="between">
      <formula>0</formula>
      <formula>2</formula>
    </cfRule>
  </conditionalFormatting>
  <conditionalFormatting sqref="M9">
    <cfRule type="cellIs" dxfId="0" priority="4" stopIfTrue="1" operator="between">
      <formula>5</formula>
      <formula>4</formula>
    </cfRule>
    <cfRule type="cellIs" dxfId="1" priority="5" stopIfTrue="1" operator="equal">
      <formula>3</formula>
    </cfRule>
    <cfRule type="cellIs" dxfId="2" priority="6" stopIfTrue="1" operator="between">
      <formula>0</formula>
      <formula>2</formula>
    </cfRule>
  </conditionalFormatting>
  <conditionalFormatting sqref="R13">
    <cfRule type="cellIs" dxfId="3" priority="22" operator="greaterThan">
      <formula>0.8</formula>
    </cfRule>
  </conditionalFormatting>
  <conditionalFormatting sqref="T4:T9">
    <cfRule type="cellIs" dxfId="4" priority="18" stopIfTrue="1" operator="lessThan">
      <formula>0.6</formula>
    </cfRule>
  </conditionalFormatting>
  <conditionalFormatting sqref="N4:O4 I4:L8 M4:M7 F4:H9 O6 G6:N7 I9:J9">
    <cfRule type="cellIs" dxfId="0" priority="26" stopIfTrue="1" operator="between">
      <formula>5</formula>
      <formula>4</formula>
    </cfRule>
    <cfRule type="cellIs" dxfId="1" priority="27" stopIfTrue="1" operator="equal">
      <formula>3</formula>
    </cfRule>
    <cfRule type="cellIs" dxfId="2" priority="28" stopIfTrue="1" operator="between">
      <formula>0</formula>
      <formula>2</formula>
    </cfRule>
  </conditionalFormatting>
  <pageMargins left="0.51" right="0.31" top="0.55" bottom="0.55" header="0.31" footer="0.3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95"/>
  <sheetViews>
    <sheetView topLeftCell="A68" workbookViewId="0">
      <selection activeCell="C34" sqref="C34"/>
    </sheetView>
  </sheetViews>
  <sheetFormatPr defaultColWidth="9" defaultRowHeight="13.5"/>
  <cols>
    <col min="1" max="1" width="3.625" customWidth="1"/>
    <col min="2" max="2" width="76.125" style="20" customWidth="1"/>
    <col min="3" max="3" width="7.625" customWidth="1"/>
    <col min="4" max="4" width="7.125" customWidth="1"/>
    <col min="5" max="5" width="5.875" customWidth="1"/>
    <col min="6" max="6" width="9" customWidth="1"/>
  </cols>
  <sheetData>
    <row r="1" ht="21.75" customHeight="1" spans="1:4">
      <c r="A1" s="21" t="s">
        <v>30</v>
      </c>
      <c r="B1" s="22"/>
      <c r="C1" s="23"/>
      <c r="D1" s="23"/>
    </row>
    <row r="2" spans="1:4">
      <c r="A2" s="23"/>
      <c r="B2" s="22"/>
      <c r="C2" s="23"/>
      <c r="D2" s="23"/>
    </row>
    <row r="3" ht="26.25" customHeight="1" spans="1:4">
      <c r="A3" s="24">
        <v>1</v>
      </c>
      <c r="B3" s="25" t="s">
        <v>52</v>
      </c>
      <c r="C3" s="26">
        <v>4</v>
      </c>
      <c r="D3" s="23"/>
    </row>
    <row r="4" ht="26.25" customHeight="1" spans="1:4">
      <c r="A4" s="27">
        <v>2</v>
      </c>
      <c r="B4" s="25" t="s">
        <v>53</v>
      </c>
      <c r="C4" s="26">
        <v>3</v>
      </c>
      <c r="D4" s="23"/>
    </row>
    <row r="5" ht="26.25" customHeight="1" spans="1:4">
      <c r="A5" s="24">
        <v>3</v>
      </c>
      <c r="B5" s="25" t="s">
        <v>54</v>
      </c>
      <c r="C5" s="26">
        <v>3</v>
      </c>
      <c r="D5" s="28"/>
    </row>
    <row r="6" ht="26.25" customHeight="1" spans="1:4">
      <c r="A6" s="27">
        <v>4</v>
      </c>
      <c r="B6" s="29" t="s">
        <v>55</v>
      </c>
      <c r="C6" s="26">
        <v>3</v>
      </c>
      <c r="D6" s="28"/>
    </row>
    <row r="7" ht="26.25" customHeight="1" spans="1:4">
      <c r="A7" s="24">
        <v>5</v>
      </c>
      <c r="B7" s="25" t="s">
        <v>56</v>
      </c>
      <c r="C7" s="26">
        <v>3</v>
      </c>
      <c r="D7" s="28"/>
    </row>
    <row r="8" ht="26.25" customHeight="1" spans="1:4">
      <c r="A8" s="27">
        <v>6</v>
      </c>
      <c r="B8" s="25" t="s">
        <v>57</v>
      </c>
      <c r="C8" s="26">
        <v>4</v>
      </c>
      <c r="D8" s="23"/>
    </row>
    <row r="9" ht="26.25" customHeight="1" spans="1:4">
      <c r="A9" s="24">
        <v>7</v>
      </c>
      <c r="B9" s="30" t="s">
        <v>58</v>
      </c>
      <c r="C9" s="26">
        <v>3</v>
      </c>
      <c r="D9" s="23"/>
    </row>
    <row r="10" ht="26.25" customHeight="1" spans="1:4">
      <c r="A10" s="27">
        <v>8</v>
      </c>
      <c r="B10" s="25" t="s">
        <v>59</v>
      </c>
      <c r="C10" s="26">
        <v>3</v>
      </c>
      <c r="D10" s="31"/>
    </row>
    <row r="11" ht="37.5" customHeight="1" spans="1:9">
      <c r="A11" s="24">
        <v>9</v>
      </c>
      <c r="B11" s="25" t="s">
        <v>60</v>
      </c>
      <c r="C11" s="26">
        <v>4</v>
      </c>
      <c r="D11" s="28" t="s">
        <v>61</v>
      </c>
      <c r="G11" s="31"/>
      <c r="H11" s="31"/>
      <c r="I11" s="31"/>
    </row>
    <row r="12" ht="26.25" customHeight="1" spans="1:7">
      <c r="A12" s="27">
        <v>10</v>
      </c>
      <c r="B12" s="25" t="s">
        <v>62</v>
      </c>
      <c r="C12" s="26">
        <v>4</v>
      </c>
      <c r="D12" s="28"/>
      <c r="G12" s="32"/>
    </row>
    <row r="13" spans="1:5">
      <c r="A13" s="23"/>
      <c r="B13" s="33"/>
      <c r="C13" s="34" t="s">
        <v>28</v>
      </c>
      <c r="D13" s="34" t="s">
        <v>27</v>
      </c>
      <c r="E13" s="35" t="s">
        <v>63</v>
      </c>
    </row>
    <row r="14" ht="135.95" customHeight="1" spans="1:7">
      <c r="A14" s="23"/>
      <c r="B14" s="36" t="s">
        <v>64</v>
      </c>
      <c r="C14" s="37">
        <f>SUM(C3:C12)</f>
        <v>34</v>
      </c>
      <c r="D14" s="37">
        <f>COUNT(C3:C12)*5</f>
        <v>50</v>
      </c>
      <c r="E14" s="38">
        <f>IF(AND(C2="NA",C6="na",C9="na",C10="na",C11="na",C12="na"),"NA",MIN(C2:C12))</f>
        <v>3</v>
      </c>
      <c r="G14" s="39"/>
    </row>
    <row r="15" spans="1:4">
      <c r="A15" s="21" t="s">
        <v>31</v>
      </c>
      <c r="B15" s="22"/>
      <c r="C15" s="23"/>
      <c r="D15" s="23"/>
    </row>
    <row r="16" spans="1:4">
      <c r="A16" s="23"/>
      <c r="B16" s="22"/>
      <c r="C16" s="23"/>
      <c r="D16" s="23"/>
    </row>
    <row r="17" ht="24" spans="1:6">
      <c r="A17" s="27">
        <v>1</v>
      </c>
      <c r="B17" s="40" t="s">
        <v>65</v>
      </c>
      <c r="C17" s="41">
        <v>3</v>
      </c>
      <c r="D17" s="23"/>
      <c r="F17" s="32"/>
    </row>
    <row r="18" ht="36" spans="1:6">
      <c r="A18" s="27">
        <v>2</v>
      </c>
      <c r="B18" s="42" t="s">
        <v>66</v>
      </c>
      <c r="C18" s="41">
        <v>3</v>
      </c>
      <c r="D18" s="23"/>
      <c r="F18" s="32"/>
    </row>
    <row r="19" ht="24" spans="1:6">
      <c r="A19" s="27">
        <v>3</v>
      </c>
      <c r="B19" s="43" t="s">
        <v>67</v>
      </c>
      <c r="C19" s="41">
        <v>3</v>
      </c>
      <c r="D19" s="44"/>
      <c r="F19" s="32"/>
    </row>
    <row r="20" ht="24" spans="1:6">
      <c r="A20" s="27">
        <v>4</v>
      </c>
      <c r="B20" s="43" t="s">
        <v>68</v>
      </c>
      <c r="C20" s="41">
        <v>3</v>
      </c>
      <c r="D20" s="23"/>
      <c r="F20" s="32"/>
    </row>
    <row r="21" ht="24" spans="1:6">
      <c r="A21" s="27">
        <v>5</v>
      </c>
      <c r="B21" s="43" t="s">
        <v>69</v>
      </c>
      <c r="C21" s="41">
        <v>4</v>
      </c>
      <c r="D21" s="23"/>
      <c r="F21" s="32"/>
    </row>
    <row r="22" ht="24" spans="1:4">
      <c r="A22" s="27">
        <v>6</v>
      </c>
      <c r="B22" s="43" t="s">
        <v>70</v>
      </c>
      <c r="C22" s="41">
        <v>3</v>
      </c>
      <c r="D22" s="23"/>
    </row>
    <row r="23" ht="24" spans="1:4">
      <c r="A23" s="27">
        <v>7</v>
      </c>
      <c r="B23" s="45" t="s">
        <v>71</v>
      </c>
      <c r="C23" s="41">
        <v>3</v>
      </c>
      <c r="D23" s="23"/>
    </row>
    <row r="24" ht="24" spans="1:4">
      <c r="A24" s="27">
        <v>8</v>
      </c>
      <c r="B24" s="43" t="s">
        <v>72</v>
      </c>
      <c r="C24" s="41" t="s">
        <v>73</v>
      </c>
      <c r="D24" s="23"/>
    </row>
    <row r="25" spans="1:5">
      <c r="A25" s="27"/>
      <c r="B25" s="33"/>
      <c r="C25" s="34" t="s">
        <v>28</v>
      </c>
      <c r="D25" s="34" t="s">
        <v>27</v>
      </c>
      <c r="E25" s="35" t="s">
        <v>63</v>
      </c>
    </row>
    <row r="26" ht="125" customHeight="1" spans="1:7">
      <c r="A26" s="23"/>
      <c r="B26" s="36" t="s">
        <v>74</v>
      </c>
      <c r="C26" s="37">
        <f>SUM(C16:C24)</f>
        <v>22</v>
      </c>
      <c r="D26" s="37">
        <f>COUNT(C16:C24)*5</f>
        <v>35</v>
      </c>
      <c r="E26" s="38">
        <f>IF(AND(C16="NA",C17="na",C18="na",C19="na",C20="na",C21="na",C22="na",C23="na",C24="na"),"NA",MIN(C16:C24))</f>
        <v>3</v>
      </c>
      <c r="G26" s="32"/>
    </row>
    <row r="27" spans="1:4">
      <c r="A27" s="21" t="s">
        <v>32</v>
      </c>
      <c r="B27" s="22"/>
      <c r="C27" s="23"/>
      <c r="D27" s="23"/>
    </row>
    <row r="28" spans="1:4">
      <c r="A28" s="23"/>
      <c r="C28" s="23"/>
      <c r="D28" s="23"/>
    </row>
    <row r="29" ht="24" spans="1:4">
      <c r="A29" s="24">
        <v>1</v>
      </c>
      <c r="B29" s="29" t="s">
        <v>75</v>
      </c>
      <c r="C29" s="41" t="s">
        <v>73</v>
      </c>
      <c r="D29" s="23"/>
    </row>
    <row r="30" ht="24" spans="1:4">
      <c r="A30" s="24">
        <v>2</v>
      </c>
      <c r="B30" s="25" t="s">
        <v>76</v>
      </c>
      <c r="C30" s="41">
        <v>3</v>
      </c>
      <c r="D30" s="23"/>
    </row>
    <row r="31" ht="24" spans="1:4">
      <c r="A31" s="24">
        <v>3</v>
      </c>
      <c r="B31" s="30" t="s">
        <v>77</v>
      </c>
      <c r="C31" s="41">
        <v>2</v>
      </c>
      <c r="D31" s="44"/>
    </row>
    <row r="32" ht="24" spans="1:4">
      <c r="A32" s="24">
        <v>4</v>
      </c>
      <c r="B32" s="25" t="s">
        <v>78</v>
      </c>
      <c r="C32" s="41">
        <v>2</v>
      </c>
      <c r="D32" s="23"/>
    </row>
    <row r="33" ht="24" spans="1:4">
      <c r="A33" s="24">
        <v>5</v>
      </c>
      <c r="B33" s="29" t="s">
        <v>79</v>
      </c>
      <c r="C33" s="41">
        <v>3</v>
      </c>
      <c r="D33" s="44"/>
    </row>
    <row r="34" ht="24" spans="1:4">
      <c r="A34" s="24">
        <v>6</v>
      </c>
      <c r="B34" s="29" t="s">
        <v>80</v>
      </c>
      <c r="C34" s="41">
        <v>3</v>
      </c>
      <c r="D34" s="23"/>
    </row>
    <row r="35" ht="24" spans="1:4">
      <c r="A35" s="24">
        <v>7</v>
      </c>
      <c r="B35" s="25" t="s">
        <v>81</v>
      </c>
      <c r="C35" s="41">
        <v>2</v>
      </c>
      <c r="D35" s="23"/>
    </row>
    <row r="36" ht="24" spans="1:4">
      <c r="A36" s="24">
        <v>8</v>
      </c>
      <c r="B36" s="29" t="s">
        <v>82</v>
      </c>
      <c r="C36" s="46">
        <v>4</v>
      </c>
      <c r="D36" s="23"/>
    </row>
    <row r="37" ht="36" spans="1:4">
      <c r="A37" s="24">
        <v>9</v>
      </c>
      <c r="B37" s="25" t="s">
        <v>83</v>
      </c>
      <c r="C37" s="41">
        <v>5</v>
      </c>
      <c r="D37" s="23"/>
    </row>
    <row r="38" ht="24" spans="1:4">
      <c r="A38" s="24">
        <v>10</v>
      </c>
      <c r="B38" s="29" t="s">
        <v>84</v>
      </c>
      <c r="C38" s="41">
        <v>1</v>
      </c>
      <c r="D38" s="23"/>
    </row>
    <row r="39" spans="1:5">
      <c r="A39" s="24"/>
      <c r="C39" s="34" t="s">
        <v>28</v>
      </c>
      <c r="D39" s="34" t="s">
        <v>27</v>
      </c>
      <c r="E39" s="35" t="s">
        <v>63</v>
      </c>
    </row>
    <row r="40" ht="189" customHeight="1" spans="1:5">
      <c r="A40" s="24"/>
      <c r="B40" s="36" t="s">
        <v>85</v>
      </c>
      <c r="C40" s="37">
        <f>SUM(C29:C38)</f>
        <v>25</v>
      </c>
      <c r="D40" s="37">
        <f>COUNT(C29:C38)*5</f>
        <v>45</v>
      </c>
      <c r="E40" s="38">
        <f>IF(AND(C29="na",C30="NA",C31="na",C32="na",C33="na",C34="na",C35="na",C36="na",C37="na",C38="na"),"NA",MIN(C29:C38))</f>
        <v>1</v>
      </c>
    </row>
    <row r="41" spans="1:4">
      <c r="A41" s="47" t="s">
        <v>33</v>
      </c>
      <c r="B41" s="22"/>
      <c r="C41" s="23"/>
      <c r="D41" s="23"/>
    </row>
    <row r="42" spans="1:4">
      <c r="A42" s="24"/>
      <c r="B42" s="22"/>
      <c r="C42" s="23"/>
      <c r="D42" s="23"/>
    </row>
    <row r="43" ht="24" spans="1:4">
      <c r="A43" s="24">
        <v>1</v>
      </c>
      <c r="B43" s="48" t="s">
        <v>86</v>
      </c>
      <c r="C43" s="41">
        <v>4</v>
      </c>
      <c r="D43" s="23"/>
    </row>
    <row r="44" ht="24" spans="1:4">
      <c r="A44" s="24">
        <v>2</v>
      </c>
      <c r="B44" s="25" t="s">
        <v>87</v>
      </c>
      <c r="C44" s="41">
        <v>3</v>
      </c>
      <c r="D44" s="23"/>
    </row>
    <row r="45" spans="1:4">
      <c r="A45" s="24">
        <v>3</v>
      </c>
      <c r="B45" s="25" t="s">
        <v>88</v>
      </c>
      <c r="C45" s="41">
        <v>3</v>
      </c>
      <c r="D45" s="23"/>
    </row>
    <row r="46" ht="24" spans="1:4">
      <c r="A46" s="24">
        <v>4</v>
      </c>
      <c r="B46" s="25" t="s">
        <v>89</v>
      </c>
      <c r="C46" s="41">
        <v>4</v>
      </c>
      <c r="D46" s="23"/>
    </row>
    <row r="47" spans="1:4">
      <c r="A47" s="24">
        <v>5</v>
      </c>
      <c r="B47" s="25" t="s">
        <v>90</v>
      </c>
      <c r="C47" s="41">
        <v>3</v>
      </c>
      <c r="D47" s="23"/>
    </row>
    <row r="48" ht="36" spans="1:4">
      <c r="A48" s="24">
        <v>6</v>
      </c>
      <c r="B48" s="25" t="s">
        <v>91</v>
      </c>
      <c r="C48" s="41">
        <v>3</v>
      </c>
      <c r="D48" s="23"/>
    </row>
    <row r="49" ht="36" spans="1:4">
      <c r="A49" s="24">
        <v>7</v>
      </c>
      <c r="B49" s="25" t="s">
        <v>92</v>
      </c>
      <c r="C49" s="41">
        <v>4</v>
      </c>
      <c r="D49" s="23"/>
    </row>
    <row r="50" ht="24" spans="1:4">
      <c r="A50" s="24">
        <v>8</v>
      </c>
      <c r="B50" s="25" t="s">
        <v>93</v>
      </c>
      <c r="C50" s="46" t="s">
        <v>73</v>
      </c>
      <c r="D50" s="23"/>
    </row>
    <row r="51" ht="24" spans="1:4">
      <c r="A51" s="24">
        <v>9</v>
      </c>
      <c r="B51" s="25" t="s">
        <v>94</v>
      </c>
      <c r="C51" s="41">
        <v>3</v>
      </c>
      <c r="D51" s="23"/>
    </row>
    <row r="52" spans="1:5">
      <c r="A52" s="49"/>
      <c r="B52" s="33"/>
      <c r="C52" s="34" t="s">
        <v>28</v>
      </c>
      <c r="D52" s="34" t="s">
        <v>27</v>
      </c>
      <c r="E52" s="35" t="s">
        <v>63</v>
      </c>
    </row>
    <row r="53" ht="177.75" customHeight="1" spans="1:5">
      <c r="A53" s="49"/>
      <c r="B53" s="36" t="s">
        <v>95</v>
      </c>
      <c r="C53" s="37">
        <f>SUM(C43:C51)</f>
        <v>27</v>
      </c>
      <c r="D53" s="37">
        <f>COUNT(C43:C51)*5</f>
        <v>40</v>
      </c>
      <c r="E53" s="38">
        <f>IF(AND(C43="NA",C44="na",C45="na",C46="na",C47="na",C48="na",C49="na",C50="na",C51="na"),"NA",MIN(C43:C51))</f>
        <v>3</v>
      </c>
    </row>
    <row r="54" spans="1:4">
      <c r="A54" s="47" t="s">
        <v>34</v>
      </c>
      <c r="B54" s="22"/>
      <c r="C54" s="23"/>
      <c r="D54" s="23"/>
    </row>
    <row r="55" spans="1:4">
      <c r="A55" s="49"/>
      <c r="B55" s="22"/>
      <c r="C55" s="23"/>
      <c r="D55" s="23"/>
    </row>
    <row r="56" ht="45" customHeight="1" spans="1:4">
      <c r="A56" s="24">
        <v>1</v>
      </c>
      <c r="B56" s="50" t="s">
        <v>96</v>
      </c>
      <c r="C56" s="41">
        <v>3</v>
      </c>
      <c r="D56" s="23"/>
    </row>
    <row r="57" ht="24" spans="1:4">
      <c r="A57" s="24">
        <v>2</v>
      </c>
      <c r="B57" s="25" t="s">
        <v>97</v>
      </c>
      <c r="C57" s="41">
        <v>4</v>
      </c>
      <c r="D57" s="23"/>
    </row>
    <row r="58" ht="24" spans="1:4">
      <c r="A58" s="24">
        <v>3</v>
      </c>
      <c r="B58" s="25" t="s">
        <v>98</v>
      </c>
      <c r="C58" s="41">
        <v>3</v>
      </c>
      <c r="D58" s="23"/>
    </row>
    <row r="59" ht="24" spans="1:4">
      <c r="A59" s="24">
        <v>4</v>
      </c>
      <c r="B59" s="25" t="s">
        <v>99</v>
      </c>
      <c r="C59" s="41">
        <v>3</v>
      </c>
      <c r="D59" s="23"/>
    </row>
    <row r="60" ht="24" spans="1:9">
      <c r="A60" s="24">
        <v>5</v>
      </c>
      <c r="B60" s="25" t="s">
        <v>100</v>
      </c>
      <c r="C60" s="41">
        <v>3</v>
      </c>
      <c r="D60" s="23"/>
      <c r="I60" s="51"/>
    </row>
    <row r="61" ht="24" spans="1:4">
      <c r="A61" s="24">
        <v>6</v>
      </c>
      <c r="B61" s="29" t="s">
        <v>101</v>
      </c>
      <c r="C61" s="41">
        <v>5</v>
      </c>
      <c r="D61" s="23"/>
    </row>
    <row r="62" ht="24" spans="1:4">
      <c r="A62" s="24">
        <v>7</v>
      </c>
      <c r="B62" s="29" t="s">
        <v>102</v>
      </c>
      <c r="C62" s="41" t="s">
        <v>73</v>
      </c>
      <c r="D62" s="23"/>
    </row>
    <row r="63" spans="1:5">
      <c r="A63" s="49"/>
      <c r="B63" s="33"/>
      <c r="C63" s="34" t="s">
        <v>28</v>
      </c>
      <c r="D63" s="34" t="s">
        <v>27</v>
      </c>
      <c r="E63" s="35" t="s">
        <v>63</v>
      </c>
    </row>
    <row r="64" ht="117.95" customHeight="1" spans="1:5">
      <c r="A64" s="49"/>
      <c r="B64" s="36" t="s">
        <v>103</v>
      </c>
      <c r="C64" s="37">
        <f>SUM(C56:C62)</f>
        <v>21</v>
      </c>
      <c r="D64" s="37">
        <f>COUNT(C56:C62)*5</f>
        <v>30</v>
      </c>
      <c r="E64" s="38">
        <f>IF(AND(C56="na",C57="na",C58="na",C59="na",C60="na",C61="na",C62="na",),"NA",MIN(C56:C62))</f>
        <v>3</v>
      </c>
    </row>
    <row r="65" spans="1:4">
      <c r="A65" s="47" t="s">
        <v>35</v>
      </c>
      <c r="B65" s="52"/>
      <c r="C65" s="23"/>
      <c r="D65" s="23"/>
    </row>
    <row r="66" spans="1:1">
      <c r="A66" s="49"/>
    </row>
    <row r="67" spans="1:4">
      <c r="A67" s="24">
        <v>1</v>
      </c>
      <c r="B67" s="22" t="s">
        <v>104</v>
      </c>
      <c r="C67" s="41">
        <v>4</v>
      </c>
      <c r="D67" s="44"/>
    </row>
    <row r="68" ht="24" spans="1:4">
      <c r="A68" s="24">
        <v>2</v>
      </c>
      <c r="B68" s="25" t="s">
        <v>105</v>
      </c>
      <c r="C68" s="41">
        <v>4</v>
      </c>
      <c r="D68" s="44"/>
    </row>
    <row r="69" ht="24" spans="1:4">
      <c r="A69" s="24">
        <v>3</v>
      </c>
      <c r="B69" s="25" t="s">
        <v>106</v>
      </c>
      <c r="C69" s="41">
        <v>3</v>
      </c>
      <c r="D69" s="28"/>
    </row>
    <row r="70" ht="24" spans="1:4">
      <c r="A70" s="24">
        <v>4</v>
      </c>
      <c r="B70" s="25" t="s">
        <v>107</v>
      </c>
      <c r="C70" s="41">
        <v>2</v>
      </c>
      <c r="D70" s="23"/>
    </row>
    <row r="71" ht="33" customHeight="1" spans="1:4">
      <c r="A71" s="24">
        <v>5</v>
      </c>
      <c r="B71" s="25" t="s">
        <v>108</v>
      </c>
      <c r="C71" s="41">
        <v>5</v>
      </c>
      <c r="D71" s="44"/>
    </row>
    <row r="72" ht="33" customHeight="1" spans="1:4">
      <c r="A72" s="24">
        <v>6</v>
      </c>
      <c r="B72" s="25" t="s">
        <v>109</v>
      </c>
      <c r="C72" s="41">
        <v>5</v>
      </c>
      <c r="D72" s="44"/>
    </row>
    <row r="73" ht="33" customHeight="1" spans="1:4">
      <c r="A73" s="24">
        <v>7</v>
      </c>
      <c r="B73" s="25" t="s">
        <v>110</v>
      </c>
      <c r="C73" s="41">
        <v>5</v>
      </c>
      <c r="D73" s="44"/>
    </row>
    <row r="74" ht="38.45" customHeight="1" spans="1:4">
      <c r="A74" s="24">
        <v>8</v>
      </c>
      <c r="B74" s="50" t="s">
        <v>111</v>
      </c>
      <c r="C74" s="41" t="s">
        <v>73</v>
      </c>
      <c r="D74" s="44"/>
    </row>
    <row r="75" spans="1:5">
      <c r="A75" s="49"/>
      <c r="B75" s="22"/>
      <c r="C75" s="34" t="s">
        <v>28</v>
      </c>
      <c r="D75" s="34" t="s">
        <v>27</v>
      </c>
      <c r="E75" s="35" t="s">
        <v>63</v>
      </c>
    </row>
    <row r="76" ht="144" customHeight="1" spans="1:5">
      <c r="A76" s="49"/>
      <c r="B76" s="53" t="s">
        <v>112</v>
      </c>
      <c r="C76" s="37">
        <f>SUM(C67:C74)</f>
        <v>28</v>
      </c>
      <c r="D76" s="37">
        <f>COUNT(C67:C74)*5</f>
        <v>35</v>
      </c>
      <c r="E76" s="38">
        <f>IF(AND(C67="na",C68="na",C69="na",C70="na",C71="na"),"NA",MIN(C67:C71))</f>
        <v>2</v>
      </c>
    </row>
    <row r="77" spans="1:4">
      <c r="A77" s="49"/>
      <c r="B77" s="22"/>
      <c r="C77" s="23"/>
      <c r="D77" s="23"/>
    </row>
    <row r="78" spans="1:5">
      <c r="A78" s="49"/>
      <c r="B78" s="54" t="s">
        <v>113</v>
      </c>
      <c r="C78" s="34" t="s">
        <v>28</v>
      </c>
      <c r="D78" s="34" t="s">
        <v>27</v>
      </c>
      <c r="E78" s="35" t="s">
        <v>63</v>
      </c>
    </row>
    <row r="79" spans="1:5">
      <c r="A79" s="23"/>
      <c r="B79" s="22"/>
      <c r="C79" s="37">
        <f>(C14+C26+C40+C53+C64+C76)</f>
        <v>157</v>
      </c>
      <c r="D79" s="37">
        <f>(D76+D64+D53+D40+D26+D14)</f>
        <v>235</v>
      </c>
      <c r="E79" s="38">
        <f>MIN(C3:C12,C17:C24,C29:C38,C43:C51,C56:C62,C67:C71)</f>
        <v>1</v>
      </c>
    </row>
    <row r="80" spans="1:4">
      <c r="A80" s="23"/>
      <c r="B80" s="22"/>
      <c r="C80" s="23"/>
      <c r="D80" s="23"/>
    </row>
    <row r="81" ht="14.25" spans="1:4">
      <c r="A81" s="23"/>
      <c r="B81" s="52"/>
      <c r="C81" s="23"/>
      <c r="D81" s="55">
        <f>(C79/D79*100)%</f>
        <v>0.668085106382979</v>
      </c>
    </row>
    <row r="82" spans="1:4">
      <c r="A82" s="23"/>
      <c r="B82" s="22"/>
      <c r="C82" s="23"/>
      <c r="D82" s="23"/>
    </row>
    <row r="83" spans="1:4">
      <c r="A83" s="23"/>
      <c r="B83" s="22"/>
      <c r="C83" s="23"/>
      <c r="D83" s="23"/>
    </row>
    <row r="84" spans="1:4">
      <c r="A84" s="23"/>
      <c r="B84" s="22"/>
      <c r="C84" s="23"/>
      <c r="D84" s="23"/>
    </row>
    <row r="85" spans="1:4">
      <c r="A85" s="23"/>
      <c r="B85" s="22"/>
      <c r="C85" s="23"/>
      <c r="D85" s="23"/>
    </row>
    <row r="86" spans="1:4">
      <c r="A86" s="23"/>
      <c r="B86" s="22"/>
      <c r="C86" s="23"/>
      <c r="D86" s="23"/>
    </row>
    <row r="87" spans="1:4">
      <c r="A87" s="23"/>
      <c r="B87" s="22"/>
      <c r="C87" s="23"/>
      <c r="D87" s="23"/>
    </row>
    <row r="88" spans="1:4">
      <c r="A88" s="23"/>
      <c r="B88" s="22"/>
      <c r="C88" s="23"/>
      <c r="D88" s="23"/>
    </row>
    <row r="89" spans="1:4">
      <c r="A89" s="23"/>
      <c r="B89" s="22"/>
      <c r="C89" s="23"/>
      <c r="D89" s="23"/>
    </row>
    <row r="90" spans="1:4">
      <c r="A90" s="23"/>
      <c r="B90" s="22"/>
      <c r="C90" s="23"/>
      <c r="D90" s="23"/>
    </row>
    <row r="91" spans="1:4">
      <c r="A91" s="23"/>
      <c r="B91" s="22"/>
      <c r="C91" s="23"/>
      <c r="D91" s="23"/>
    </row>
    <row r="92" spans="1:4">
      <c r="A92" s="23"/>
      <c r="B92" s="22"/>
      <c r="C92" s="23"/>
      <c r="D92" s="23"/>
    </row>
    <row r="93" spans="1:4">
      <c r="A93" s="23"/>
      <c r="B93" s="22"/>
      <c r="C93" s="23"/>
      <c r="D93" s="23"/>
    </row>
    <row r="94" spans="1:4">
      <c r="A94" s="23"/>
      <c r="B94" s="22"/>
      <c r="C94" s="23"/>
      <c r="D94" s="23"/>
    </row>
    <row r="95" spans="1:4">
      <c r="A95" s="23"/>
      <c r="B95" s="22"/>
      <c r="C95" s="23"/>
      <c r="D95" s="23"/>
    </row>
  </sheetData>
  <conditionalFormatting sqref="C3:C12">
    <cfRule type="cellIs" dxfId="5" priority="4" operator="greaterThan">
      <formula>3</formula>
    </cfRule>
    <cfRule type="cellIs" dxfId="4" priority="5" operator="lessThan">
      <formula>3</formula>
    </cfRule>
    <cfRule type="cellIs" dxfId="6" priority="6" operator="equal">
      <formula>3</formula>
    </cfRule>
    <cfRule type="cellIs" dxfId="5" priority="1" operator="greaterThan">
      <formula>3</formula>
    </cfRule>
    <cfRule type="cellIs" dxfId="4" priority="2" operator="lessThan">
      <formula>3</formula>
    </cfRule>
    <cfRule type="cellIs" dxfId="6" priority="3" operator="equal">
      <formula>3</formula>
    </cfRule>
  </conditionalFormatting>
  <conditionalFormatting sqref="E79 E76 E64 E53 E40 E14 E26">
    <cfRule type="cellIs" dxfId="2" priority="37" stopIfTrue="1" operator="lessThan">
      <formula>3</formula>
    </cfRule>
    <cfRule type="cellIs" dxfId="1" priority="38" stopIfTrue="1" operator="equal">
      <formula>3</formula>
    </cfRule>
    <cfRule type="cellIs" dxfId="0" priority="39" stopIfTrue="1" operator="greaterThan">
      <formula>3</formula>
    </cfRule>
  </conditionalFormatting>
  <conditionalFormatting sqref="C17:C24 C29:C38 C56:C62 C43:C51 C67:C74">
    <cfRule type="cellIs" dxfId="5" priority="40" operator="greaterThan">
      <formula>3</formula>
    </cfRule>
    <cfRule type="cellIs" dxfId="4" priority="41" operator="lessThan">
      <formula>3</formula>
    </cfRule>
    <cfRule type="cellIs" dxfId="6" priority="42" operator="equal">
      <formula>3</formula>
    </cfRule>
  </conditionalFormatting>
  <conditionalFormatting sqref="C29:C38 C43:C51">
    <cfRule type="cellIs" dxfId="5" priority="7" operator="greaterThan">
      <formula>3</formula>
    </cfRule>
    <cfRule type="cellIs" dxfId="4" priority="8" operator="lessThan">
      <formula>3</formula>
    </cfRule>
    <cfRule type="cellIs" dxfId="6" priority="9" operator="equal">
      <formula>3</formula>
    </cfRule>
  </conditionalFormatting>
  <conditionalFormatting sqref="C56:C62 C43:C51 C67:C74">
    <cfRule type="cellIs" dxfId="5" priority="22" operator="greaterThan">
      <formula>3</formula>
    </cfRule>
    <cfRule type="cellIs" dxfId="4" priority="23" operator="lessThan">
      <formula>3</formula>
    </cfRule>
    <cfRule type="cellIs" dxfId="6" priority="24" operator="equal">
      <formula>3</formula>
    </cfRule>
    <cfRule type="cellIs" dxfId="5" priority="25" operator="greaterThan">
      <formula>3</formula>
    </cfRule>
    <cfRule type="cellIs" dxfId="4" priority="26" operator="lessThan">
      <formula>3</formula>
    </cfRule>
    <cfRule type="cellIs" dxfId="6" priority="27" operator="equal">
      <formula>3</formula>
    </cfRule>
    <cfRule type="cellIs" dxfId="5" priority="10" operator="greaterThan">
      <formula>3</formula>
    </cfRule>
    <cfRule type="cellIs" dxfId="4" priority="11" operator="lessThan">
      <formula>3</formula>
    </cfRule>
    <cfRule type="cellIs" dxfId="6" priority="12" operator="equal">
      <formula>3</formula>
    </cfRule>
    <cfRule type="cellIs" dxfId="5" priority="13" operator="greaterThan">
      <formula>3</formula>
    </cfRule>
    <cfRule type="cellIs" dxfId="4" priority="14" operator="lessThan">
      <formula>3</formula>
    </cfRule>
    <cfRule type="cellIs" dxfId="6" priority="15" operator="equal">
      <formula>3</formula>
    </cfRule>
    <cfRule type="cellIs" dxfId="5" priority="16" operator="greaterThan">
      <formula>3</formula>
    </cfRule>
    <cfRule type="cellIs" dxfId="4" priority="17" operator="lessThan">
      <formula>3</formula>
    </cfRule>
    <cfRule type="cellIs" dxfId="6" priority="18" operator="equal">
      <formula>3</formula>
    </cfRule>
    <cfRule type="cellIs" dxfId="5" priority="19" operator="greaterThan">
      <formula>3</formula>
    </cfRule>
    <cfRule type="cellIs" dxfId="4" priority="20" operator="lessThan">
      <formula>3</formula>
    </cfRule>
    <cfRule type="cellIs" dxfId="6" priority="21" operator="equal">
      <formula>3</formula>
    </cfRule>
  </conditionalFormatting>
  <conditionalFormatting sqref="E76 E64 E53">
    <cfRule type="cellIs" dxfId="2" priority="28" stopIfTrue="1" operator="lessThan">
      <formula>3</formula>
    </cfRule>
    <cfRule type="cellIs" dxfId="1" priority="29" stopIfTrue="1" operator="equal">
      <formula>3</formula>
    </cfRule>
    <cfRule type="cellIs" dxfId="0" priority="30" stopIfTrue="1" operator="greaterThan">
      <formula>3</formula>
    </cfRule>
    <cfRule type="cellIs" dxfId="2" priority="31" stopIfTrue="1" operator="lessThan">
      <formula>3</formula>
    </cfRule>
    <cfRule type="cellIs" dxfId="1" priority="32" stopIfTrue="1" operator="equal">
      <formula>3</formula>
    </cfRule>
    <cfRule type="cellIs" dxfId="0" priority="33" stopIfTrue="1" operator="greaterThan">
      <formula>3</formula>
    </cfRule>
    <cfRule type="cellIs" dxfId="2" priority="34" stopIfTrue="1" operator="lessThan">
      <formula>3</formula>
    </cfRule>
    <cfRule type="cellIs" dxfId="1" priority="35" stopIfTrue="1" operator="equal">
      <formula>3</formula>
    </cfRule>
    <cfRule type="cellIs" dxfId="0" priority="36" stopIfTrue="1" operator="greaterThan">
      <formula>3</formula>
    </cfRule>
  </conditionalFormatting>
  <dataValidations count="1">
    <dataValidation type="list" allowBlank="1" showInputMessage="1" showErrorMessage="1" sqref="C3:C12 C17:C24 C29:C38 C43:C51 C56:C62 C67:C74 C65542:C65551 C65556:C65563 C65568:C65577 C65582:C65590 C65595:C65601 C65606:C65610 C131078:C131087 C131092:C131099 C131104:C131113 C131118:C131126 C131131:C131137 C131142:C131146 C196614:C196623 C196628:C196635 C196640:C196649 C196654:C196662 C196667:C196673 C196678:C196682 C262150:C262159 C262164:C262171 C262176:C262185 C262190:C262198 C262203:C262209 C262214:C262218 C327686:C327695 C327700:C327707 C327712:C327721 C327726:C327734 C327739:C327745 C327750:C327754 C393222:C393231 C393236:C393243 C393248:C393257 C393262:C393270 C393275:C393281 C393286:C393290 C458758:C458767 C458772:C458779 C458784:C458793 C458798:C458806 C458811:C458817 C458822:C458826 C524294:C524303 C524308:C524315 C524320:C524329 C524334:C524342 C524347:C524353 C524358:C524362 C589830:C589839 C589844:C589851 C589856:C589865 C589870:C589878 C589883:C589889 C589894:C589898 C655366:C655375 C655380:C655387 C655392:C655401 C655406:C655414 C655419:C655425 C655430:C655434 C720902:C720911 C720916:C720923 C720928:C720937 C720942:C720950 C720955:C720961 C720966:C720970 C786438:C786447 C786452:C786459 C786464:C786473 C786478:C786486 C786491:C786497 C786502:C786506 C851974:C851983 C851988:C851995 C852000:C852009 C852014:C852022 C852027:C852033 C852038:C852042 C917510:C917519 C917524:C917531 C917536:C917545 C917550:C917558 C917563:C917569 C917574:C917578 C983046:C983055 C983060:C983067 C983072:C983081 C983086:C983094 C983099:C983105 C983110:C983114 IY3:IY12 IY17:IY24 IY29:IY38 IY43:IY51 IY56:IY62 IY67:IY74 IY65542:IY65551 IY65556:IY65563 IY65568:IY65577 IY65582:IY65590 IY65595:IY65601 IY65606:IY65610 IY131078:IY131087 IY131092:IY131099 IY131104:IY131113 IY131118:IY131126 IY131131:IY131137 IY131142:IY131146 IY196614:IY196623 IY196628:IY196635 IY196640:IY196649 IY196654:IY196662 IY196667:IY196673 IY196678:IY196682 IY262150:IY262159 IY262164:IY262171 IY262176:IY262185 IY262190:IY262198 IY262203:IY262209 IY262214:IY262218 IY327686:IY327695 IY327700:IY327707 IY327712:IY327721 IY327726:IY327734 IY327739:IY327745 IY327750:IY327754 IY393222:IY393231 IY393236:IY393243 IY393248:IY393257 IY393262:IY393270 IY393275:IY393281 IY393286:IY393290 IY458758:IY458767 IY458772:IY458779 IY458784:IY458793 IY458798:IY458806 IY458811:IY458817 IY458822:IY458826 IY524294:IY524303 IY524308:IY524315 IY524320:IY524329 IY524334:IY524342 IY524347:IY524353 IY524358:IY524362 IY589830:IY589839 IY589844:IY589851 IY589856:IY589865 IY589870:IY589878 IY589883:IY589889 IY589894:IY589898 IY655366:IY655375 IY655380:IY655387 IY655392:IY655401 IY655406:IY655414 IY655419:IY655425 IY655430:IY655434 IY720902:IY720911 IY720916:IY720923 IY720928:IY720937 IY720942:IY720950 IY720955:IY720961 IY720966:IY720970 IY786438:IY786447 IY786452:IY786459 IY786464:IY786473 IY786478:IY786486 IY786491:IY786497 IY786502:IY786506 IY851974:IY851983 IY851988:IY851995 IY852000:IY852009 IY852014:IY852022 IY852027:IY852033 IY852038:IY852042 IY917510:IY917519 IY917524:IY917531 IY917536:IY917545 IY917550:IY917558 IY917563:IY917569 IY917574:IY917578 IY983046:IY983055 IY983060:IY983067 IY983072:IY983081 IY983086:IY983094 IY983099:IY983105 IY983110:IY983114 SU3:SU12 SU17:SU24 SU29:SU38 SU43:SU51 SU56:SU62 SU67:SU74 SU65542:SU65551 SU65556:SU65563 SU65568:SU65577 SU65582:SU65590 SU65595:SU65601 SU65606:SU65610 SU131078:SU131087 SU131092:SU131099 SU131104:SU131113 SU131118:SU131126 SU131131:SU131137 SU131142:SU131146 SU196614:SU196623 SU196628:SU196635 SU196640:SU196649 SU196654:SU196662 SU196667:SU196673 SU196678:SU196682 SU262150:SU262159 SU262164:SU262171 SU262176:SU262185 SU262190:SU262198 SU262203:SU262209 SU262214:SU262218 SU327686:SU327695 SU327700:SU327707 SU327712:SU327721 SU327726:SU327734 SU327739:SU327745 SU327750:SU327754 SU393222:SU393231 SU393236:SU393243 SU393248:SU393257 SU393262:SU393270 SU393275:SU393281 SU393286:SU393290 SU458758:SU458767 SU458772:SU458779 SU458784:SU458793 SU458798:SU458806 SU458811:SU458817 SU458822:SU458826 SU524294:SU524303 SU524308:SU524315 SU524320:SU524329 SU524334:SU524342 SU524347:SU524353 SU524358:SU524362 SU589830:SU589839 SU589844:SU589851 SU589856:SU589865 SU589870:SU589878 SU589883:SU589889 SU589894:SU589898 SU655366:SU655375 SU655380:SU655387 SU655392:SU655401 SU655406:SU655414 SU655419:SU655425 SU655430:SU655434 SU720902:SU720911 SU720916:SU720923 SU720928:SU720937 SU720942:SU720950 SU720955:SU720961 SU720966:SU720970 SU786438:SU786447 SU786452:SU786459 SU786464:SU786473 SU786478:SU786486 SU786491:SU786497 SU786502:SU786506 SU851974:SU851983 SU851988:SU851995 SU852000:SU852009 SU852014:SU852022 SU852027:SU852033 SU852038:SU852042 SU917510:SU917519 SU917524:SU917531 SU917536:SU917545 SU917550:SU917558 SU917563:SU917569 SU917574:SU917578 SU983046:SU983055 SU983060:SU983067 SU983072:SU983081 SU983086:SU983094 SU983099:SU983105 SU983110:SU983114 ACQ3:ACQ12 ACQ17:ACQ24 ACQ29:ACQ38 ACQ43:ACQ51 ACQ56:ACQ62 ACQ67:ACQ74 ACQ65542:ACQ65551 ACQ65556:ACQ65563 ACQ65568:ACQ65577 ACQ65582:ACQ65590 ACQ65595:ACQ65601 ACQ65606:ACQ65610 ACQ131078:ACQ131087 ACQ131092:ACQ131099 ACQ131104:ACQ131113 ACQ131118:ACQ131126 ACQ131131:ACQ131137 ACQ131142:ACQ131146 ACQ196614:ACQ196623 ACQ196628:ACQ196635 ACQ196640:ACQ196649 ACQ196654:ACQ196662 ACQ196667:ACQ196673 ACQ196678:ACQ196682 ACQ262150:ACQ262159 ACQ262164:ACQ262171 ACQ262176:ACQ262185 ACQ262190:ACQ262198 ACQ262203:ACQ262209 ACQ262214:ACQ262218 ACQ327686:ACQ327695 ACQ327700:ACQ327707 ACQ327712:ACQ327721 ACQ327726:ACQ327734 ACQ327739:ACQ327745 ACQ327750:ACQ327754 ACQ393222:ACQ393231 ACQ393236:ACQ393243 ACQ393248:ACQ393257 ACQ393262:ACQ393270 ACQ393275:ACQ393281 ACQ393286:ACQ393290 ACQ458758:ACQ458767 ACQ458772:ACQ458779 ACQ458784:ACQ458793 ACQ458798:ACQ458806 ACQ458811:ACQ458817 ACQ458822:ACQ458826 ACQ524294:ACQ524303 ACQ524308:ACQ524315 ACQ524320:ACQ524329 ACQ524334:ACQ524342 ACQ524347:ACQ524353 ACQ524358:ACQ524362 ACQ589830:ACQ589839 ACQ589844:ACQ589851 ACQ589856:ACQ589865 ACQ589870:ACQ589878 ACQ589883:ACQ589889 ACQ589894:ACQ589898 ACQ655366:ACQ655375 ACQ655380:ACQ655387 ACQ655392:ACQ655401 ACQ655406:ACQ655414 ACQ655419:ACQ655425 ACQ655430:ACQ655434 ACQ720902:ACQ720911 ACQ720916:ACQ720923 ACQ720928:ACQ720937 ACQ720942:ACQ720950 ACQ720955:ACQ720961 ACQ720966:ACQ720970 ACQ786438:ACQ786447 ACQ786452:ACQ786459 ACQ786464:ACQ786473 ACQ786478:ACQ786486 ACQ786491:ACQ786497 ACQ786502:ACQ786506 ACQ851974:ACQ851983 ACQ851988:ACQ851995 ACQ852000:ACQ852009 ACQ852014:ACQ852022 ACQ852027:ACQ852033 ACQ852038:ACQ852042 ACQ917510:ACQ917519 ACQ917524:ACQ917531 ACQ917536:ACQ917545 ACQ917550:ACQ917558 ACQ917563:ACQ917569 ACQ917574:ACQ917578 ACQ983046:ACQ983055 ACQ983060:ACQ983067 ACQ983072:ACQ983081 ACQ983086:ACQ983094 ACQ983099:ACQ983105 ACQ983110:ACQ983114 AMM3:AMM12 AMM17:AMM24 AMM29:AMM38 AMM43:AMM51 AMM56:AMM62 AMM67:AMM74 AMM65542:AMM65551 AMM65556:AMM65563 AMM65568:AMM65577 AMM65582:AMM65590 AMM65595:AMM65601 AMM65606:AMM65610 AMM131078:AMM131087 AMM131092:AMM131099 AMM131104:AMM131113 AMM131118:AMM131126 AMM131131:AMM131137 AMM131142:AMM131146 AMM196614:AMM196623 AMM196628:AMM196635 AMM196640:AMM196649 AMM196654:AMM196662 AMM196667:AMM196673 AMM196678:AMM196682 AMM262150:AMM262159 AMM262164:AMM262171 AMM262176:AMM262185 AMM262190:AMM262198 AMM262203:AMM262209 AMM262214:AMM262218 AMM327686:AMM327695 AMM327700:AMM327707 AMM327712:AMM327721 AMM327726:AMM327734 AMM327739:AMM327745 AMM327750:AMM327754 AMM393222:AMM393231 AMM393236:AMM393243 AMM393248:AMM393257 AMM393262:AMM393270 AMM393275:AMM393281 AMM393286:AMM393290 AMM458758:AMM458767 AMM458772:AMM458779 AMM458784:AMM458793 AMM458798:AMM458806 AMM458811:AMM458817 AMM458822:AMM458826 AMM524294:AMM524303 AMM524308:AMM524315 AMM524320:AMM524329 AMM524334:AMM524342 AMM524347:AMM524353 AMM524358:AMM524362 AMM589830:AMM589839 AMM589844:AMM589851 AMM589856:AMM589865 AMM589870:AMM589878 AMM589883:AMM589889 AMM589894:AMM589898 AMM655366:AMM655375 AMM655380:AMM655387 AMM655392:AMM655401 AMM655406:AMM655414 AMM655419:AMM655425 AMM655430:AMM655434 AMM720902:AMM720911 AMM720916:AMM720923 AMM720928:AMM720937 AMM720942:AMM720950 AMM720955:AMM720961 AMM720966:AMM720970 AMM786438:AMM786447 AMM786452:AMM786459 AMM786464:AMM786473 AMM786478:AMM786486 AMM786491:AMM786497 AMM786502:AMM786506 AMM851974:AMM851983 AMM851988:AMM851995 AMM852000:AMM852009 AMM852014:AMM852022 AMM852027:AMM852033 AMM852038:AMM852042 AMM917510:AMM917519 AMM917524:AMM917531 AMM917536:AMM917545 AMM917550:AMM917558 AMM917563:AMM917569 AMM917574:AMM917578 AMM983046:AMM983055 AMM983060:AMM983067 AMM983072:AMM983081 AMM983086:AMM983094 AMM983099:AMM983105 AMM983110:AMM983114 AWI3:AWI12 AWI17:AWI24 AWI29:AWI38 AWI43:AWI51 AWI56:AWI62 AWI67:AWI74 AWI65542:AWI65551 AWI65556:AWI65563 AWI65568:AWI65577 AWI65582:AWI65590 AWI65595:AWI65601 AWI65606:AWI65610 AWI131078:AWI131087 AWI131092:AWI131099 AWI131104:AWI131113 AWI131118:AWI131126 AWI131131:AWI131137 AWI131142:AWI131146 AWI196614:AWI196623 AWI196628:AWI196635 AWI196640:AWI196649 AWI196654:AWI196662 AWI196667:AWI196673 AWI196678:AWI196682 AWI262150:AWI262159 AWI262164:AWI262171 AWI262176:AWI262185 AWI262190:AWI262198 AWI262203:AWI262209 AWI262214:AWI262218 AWI327686:AWI327695 AWI327700:AWI327707 AWI327712:AWI327721 AWI327726:AWI327734 AWI327739:AWI327745 AWI327750:AWI327754 AWI393222:AWI393231 AWI393236:AWI393243 AWI393248:AWI393257 AWI393262:AWI393270 AWI393275:AWI393281 AWI393286:AWI393290 AWI458758:AWI458767 AWI458772:AWI458779 AWI458784:AWI458793 AWI458798:AWI458806 AWI458811:AWI458817 AWI458822:AWI458826 AWI524294:AWI524303 AWI524308:AWI524315 AWI524320:AWI524329 AWI524334:AWI524342 AWI524347:AWI524353 AWI524358:AWI524362 AWI589830:AWI589839 AWI589844:AWI589851 AWI589856:AWI589865 AWI589870:AWI589878 AWI589883:AWI589889 AWI589894:AWI589898 AWI655366:AWI655375 AWI655380:AWI655387 AWI655392:AWI655401 AWI655406:AWI655414 AWI655419:AWI655425 AWI655430:AWI655434 AWI720902:AWI720911 AWI720916:AWI720923 AWI720928:AWI720937 AWI720942:AWI720950 AWI720955:AWI720961 AWI720966:AWI720970 AWI786438:AWI786447 AWI786452:AWI786459 AWI786464:AWI786473 AWI786478:AWI786486 AWI786491:AWI786497 AWI786502:AWI786506 AWI851974:AWI851983 AWI851988:AWI851995 AWI852000:AWI852009 AWI852014:AWI852022 AWI852027:AWI852033 AWI852038:AWI852042 AWI917510:AWI917519 AWI917524:AWI917531 AWI917536:AWI917545 AWI917550:AWI917558 AWI917563:AWI917569 AWI917574:AWI917578 AWI983046:AWI983055 AWI983060:AWI983067 AWI983072:AWI983081 AWI983086:AWI983094 AWI983099:AWI983105 AWI983110:AWI983114 BGE3:BGE12 BGE17:BGE24 BGE29:BGE38 BGE43:BGE51 BGE56:BGE62 BGE67:BGE74 BGE65542:BGE65551 BGE65556:BGE65563 BGE65568:BGE65577 BGE65582:BGE65590 BGE65595:BGE65601 BGE65606:BGE65610 BGE131078:BGE131087 BGE131092:BGE131099 BGE131104:BGE131113 BGE131118:BGE131126 BGE131131:BGE131137 BGE131142:BGE131146 BGE196614:BGE196623 BGE196628:BGE196635 BGE196640:BGE196649 BGE196654:BGE196662 BGE196667:BGE196673 BGE196678:BGE196682 BGE262150:BGE262159 BGE262164:BGE262171 BGE262176:BGE262185 BGE262190:BGE262198 BGE262203:BGE262209 BGE262214:BGE262218 BGE327686:BGE327695 BGE327700:BGE327707 BGE327712:BGE327721 BGE327726:BGE327734 BGE327739:BGE327745 BGE327750:BGE327754 BGE393222:BGE393231 BGE393236:BGE393243 BGE393248:BGE393257 BGE393262:BGE393270 BGE393275:BGE393281 BGE393286:BGE393290 BGE458758:BGE458767 BGE458772:BGE458779 BGE458784:BGE458793 BGE458798:BGE458806 BGE458811:BGE458817 BGE458822:BGE458826 BGE524294:BGE524303 BGE524308:BGE524315 BGE524320:BGE524329 BGE524334:BGE524342 BGE524347:BGE524353 BGE524358:BGE524362 BGE589830:BGE589839 BGE589844:BGE589851 BGE589856:BGE589865 BGE589870:BGE589878 BGE589883:BGE589889 BGE589894:BGE589898 BGE655366:BGE655375 BGE655380:BGE655387 BGE655392:BGE655401 BGE655406:BGE655414 BGE655419:BGE655425 BGE655430:BGE655434 BGE720902:BGE720911 BGE720916:BGE720923 BGE720928:BGE720937 BGE720942:BGE720950 BGE720955:BGE720961 BGE720966:BGE720970 BGE786438:BGE786447 BGE786452:BGE786459 BGE786464:BGE786473 BGE786478:BGE786486 BGE786491:BGE786497 BGE786502:BGE786506 BGE851974:BGE851983 BGE851988:BGE851995 BGE852000:BGE852009 BGE852014:BGE852022 BGE852027:BGE852033 BGE852038:BGE852042 BGE917510:BGE917519 BGE917524:BGE917531 BGE917536:BGE917545 BGE917550:BGE917558 BGE917563:BGE917569 BGE917574:BGE917578 BGE983046:BGE983055 BGE983060:BGE983067 BGE983072:BGE983081 BGE983086:BGE983094 BGE983099:BGE983105 BGE983110:BGE983114 BQA3:BQA12 BQA17:BQA24 BQA29:BQA38 BQA43:BQA51 BQA56:BQA62 BQA67:BQA74 BQA65542:BQA65551 BQA65556:BQA65563 BQA65568:BQA65577 BQA65582:BQA65590 BQA65595:BQA65601 BQA65606:BQA65610 BQA131078:BQA131087 BQA131092:BQA131099 BQA131104:BQA131113 BQA131118:BQA131126 BQA131131:BQA131137 BQA131142:BQA131146 BQA196614:BQA196623 BQA196628:BQA196635 BQA196640:BQA196649 BQA196654:BQA196662 BQA196667:BQA196673 BQA196678:BQA196682 BQA262150:BQA262159 BQA262164:BQA262171 BQA262176:BQA262185 BQA262190:BQA262198 BQA262203:BQA262209 BQA262214:BQA262218 BQA327686:BQA327695 BQA327700:BQA327707 BQA327712:BQA327721 BQA327726:BQA327734 BQA327739:BQA327745 BQA327750:BQA327754 BQA393222:BQA393231 BQA393236:BQA393243 BQA393248:BQA393257 BQA393262:BQA393270 BQA393275:BQA393281 BQA393286:BQA393290 BQA458758:BQA458767 BQA458772:BQA458779 BQA458784:BQA458793 BQA458798:BQA458806 BQA458811:BQA458817 BQA458822:BQA458826 BQA524294:BQA524303 BQA524308:BQA524315 BQA524320:BQA524329 BQA524334:BQA524342 BQA524347:BQA524353 BQA524358:BQA524362 BQA589830:BQA589839 BQA589844:BQA589851 BQA589856:BQA589865 BQA589870:BQA589878 BQA589883:BQA589889 BQA589894:BQA589898 BQA655366:BQA655375 BQA655380:BQA655387 BQA655392:BQA655401 BQA655406:BQA655414 BQA655419:BQA655425 BQA655430:BQA655434 BQA720902:BQA720911 BQA720916:BQA720923 BQA720928:BQA720937 BQA720942:BQA720950 BQA720955:BQA720961 BQA720966:BQA720970 BQA786438:BQA786447 BQA786452:BQA786459 BQA786464:BQA786473 BQA786478:BQA786486 BQA786491:BQA786497 BQA786502:BQA786506 BQA851974:BQA851983 BQA851988:BQA851995 BQA852000:BQA852009 BQA852014:BQA852022 BQA852027:BQA852033 BQA852038:BQA852042 BQA917510:BQA917519 BQA917524:BQA917531 BQA917536:BQA917545 BQA917550:BQA917558 BQA917563:BQA917569 BQA917574:BQA917578 BQA983046:BQA983055 BQA983060:BQA983067 BQA983072:BQA983081 BQA983086:BQA983094 BQA983099:BQA983105 BQA983110:BQA983114 BZW3:BZW12 BZW17:BZW24 BZW29:BZW38 BZW43:BZW51 BZW56:BZW62 BZW67:BZW74 BZW65542:BZW65551 BZW65556:BZW65563 BZW65568:BZW65577 BZW65582:BZW65590 BZW65595:BZW65601 BZW65606:BZW65610 BZW131078:BZW131087 BZW131092:BZW131099 BZW131104:BZW131113 BZW131118:BZW131126 BZW131131:BZW131137 BZW131142:BZW131146 BZW196614:BZW196623 BZW196628:BZW196635 BZW196640:BZW196649 BZW196654:BZW196662 BZW196667:BZW196673 BZW196678:BZW196682 BZW262150:BZW262159 BZW262164:BZW262171 BZW262176:BZW262185 BZW262190:BZW262198 BZW262203:BZW262209 BZW262214:BZW262218 BZW327686:BZW327695 BZW327700:BZW327707 BZW327712:BZW327721 BZW327726:BZW327734 BZW327739:BZW327745 BZW327750:BZW327754 BZW393222:BZW393231 BZW393236:BZW393243 BZW393248:BZW393257 BZW393262:BZW393270 BZW393275:BZW393281 BZW393286:BZW393290 BZW458758:BZW458767 BZW458772:BZW458779 BZW458784:BZW458793 BZW458798:BZW458806 BZW458811:BZW458817 BZW458822:BZW458826 BZW524294:BZW524303 BZW524308:BZW524315 BZW524320:BZW524329 BZW524334:BZW524342 BZW524347:BZW524353 BZW524358:BZW524362 BZW589830:BZW589839 BZW589844:BZW589851 BZW589856:BZW589865 BZW589870:BZW589878 BZW589883:BZW589889 BZW589894:BZW589898 BZW655366:BZW655375 BZW655380:BZW655387 BZW655392:BZW655401 BZW655406:BZW655414 BZW655419:BZW655425 BZW655430:BZW655434 BZW720902:BZW720911 BZW720916:BZW720923 BZW720928:BZW720937 BZW720942:BZW720950 BZW720955:BZW720961 BZW720966:BZW720970 BZW786438:BZW786447 BZW786452:BZW786459 BZW786464:BZW786473 BZW786478:BZW786486 BZW786491:BZW786497 BZW786502:BZW786506 BZW851974:BZW851983 BZW851988:BZW851995 BZW852000:BZW852009 BZW852014:BZW852022 BZW852027:BZW852033 BZW852038:BZW852042 BZW917510:BZW917519 BZW917524:BZW917531 BZW917536:BZW917545 BZW917550:BZW917558 BZW917563:BZW917569 BZW917574:BZW917578 BZW983046:BZW983055 BZW983060:BZW983067 BZW983072:BZW983081 BZW983086:BZW983094 BZW983099:BZW983105 BZW983110:BZW983114 CJS3:CJS12 CJS17:CJS24 CJS29:CJS38 CJS43:CJS51 CJS56:CJS62 CJS67:CJS74 CJS65542:CJS65551 CJS65556:CJS65563 CJS65568:CJS65577 CJS65582:CJS65590 CJS65595:CJS65601 CJS65606:CJS65610 CJS131078:CJS131087 CJS131092:CJS131099 CJS131104:CJS131113 CJS131118:CJS131126 CJS131131:CJS131137 CJS131142:CJS131146 CJS196614:CJS196623 CJS196628:CJS196635 CJS196640:CJS196649 CJS196654:CJS196662 CJS196667:CJS196673 CJS196678:CJS196682 CJS262150:CJS262159 CJS262164:CJS262171 CJS262176:CJS262185 CJS262190:CJS262198 CJS262203:CJS262209 CJS262214:CJS262218 CJS327686:CJS327695 CJS327700:CJS327707 CJS327712:CJS327721 CJS327726:CJS327734 CJS327739:CJS327745 CJS327750:CJS327754 CJS393222:CJS393231 CJS393236:CJS393243 CJS393248:CJS393257 CJS393262:CJS393270 CJS393275:CJS393281 CJS393286:CJS393290 CJS458758:CJS458767 CJS458772:CJS458779 CJS458784:CJS458793 CJS458798:CJS458806 CJS458811:CJS458817 CJS458822:CJS458826 CJS524294:CJS524303 CJS524308:CJS524315 CJS524320:CJS524329 CJS524334:CJS524342 CJS524347:CJS524353 CJS524358:CJS524362 CJS589830:CJS589839 CJS589844:CJS589851 CJS589856:CJS589865 CJS589870:CJS589878 CJS589883:CJS589889 CJS589894:CJS589898 CJS655366:CJS655375 CJS655380:CJS655387 CJS655392:CJS655401 CJS655406:CJS655414 CJS655419:CJS655425 CJS655430:CJS655434 CJS720902:CJS720911 CJS720916:CJS720923 CJS720928:CJS720937 CJS720942:CJS720950 CJS720955:CJS720961 CJS720966:CJS720970 CJS786438:CJS786447 CJS786452:CJS786459 CJS786464:CJS786473 CJS786478:CJS786486 CJS786491:CJS786497 CJS786502:CJS786506 CJS851974:CJS851983 CJS851988:CJS851995 CJS852000:CJS852009 CJS852014:CJS852022 CJS852027:CJS852033 CJS852038:CJS852042 CJS917510:CJS917519 CJS917524:CJS917531 CJS917536:CJS917545 CJS917550:CJS917558 CJS917563:CJS917569 CJS917574:CJS917578 CJS983046:CJS983055 CJS983060:CJS983067 CJS983072:CJS983081 CJS983086:CJS983094 CJS983099:CJS983105 CJS983110:CJS983114 CTO3:CTO12 CTO17:CTO24 CTO29:CTO38 CTO43:CTO51 CTO56:CTO62 CTO67:CTO74 CTO65542:CTO65551 CTO65556:CTO65563 CTO65568:CTO65577 CTO65582:CTO65590 CTO65595:CTO65601 CTO65606:CTO65610 CTO131078:CTO131087 CTO131092:CTO131099 CTO131104:CTO131113 CTO131118:CTO131126 CTO131131:CTO131137 CTO131142:CTO131146 CTO196614:CTO196623 CTO196628:CTO196635 CTO196640:CTO196649 CTO196654:CTO196662 CTO196667:CTO196673 CTO196678:CTO196682 CTO262150:CTO262159 CTO262164:CTO262171 CTO262176:CTO262185 CTO262190:CTO262198 CTO262203:CTO262209 CTO262214:CTO262218 CTO327686:CTO327695 CTO327700:CTO327707 CTO327712:CTO327721 CTO327726:CTO327734 CTO327739:CTO327745 CTO327750:CTO327754 CTO393222:CTO393231 CTO393236:CTO393243 CTO393248:CTO393257 CTO393262:CTO393270 CTO393275:CTO393281 CTO393286:CTO393290 CTO458758:CTO458767 CTO458772:CTO458779 CTO458784:CTO458793 CTO458798:CTO458806 CTO458811:CTO458817 CTO458822:CTO458826 CTO524294:CTO524303 CTO524308:CTO524315 CTO524320:CTO524329 CTO524334:CTO524342 CTO524347:CTO524353 CTO524358:CTO524362 CTO589830:CTO589839 CTO589844:CTO589851 CTO589856:CTO589865 CTO589870:CTO589878 CTO589883:CTO589889 CTO589894:CTO589898 CTO655366:CTO655375 CTO655380:CTO655387 CTO655392:CTO655401 CTO655406:CTO655414 CTO655419:CTO655425 CTO655430:CTO655434 CTO720902:CTO720911 CTO720916:CTO720923 CTO720928:CTO720937 CTO720942:CTO720950 CTO720955:CTO720961 CTO720966:CTO720970 CTO786438:CTO786447 CTO786452:CTO786459 CTO786464:CTO786473 CTO786478:CTO786486 CTO786491:CTO786497 CTO786502:CTO786506 CTO851974:CTO851983 CTO851988:CTO851995 CTO852000:CTO852009 CTO852014:CTO852022 CTO852027:CTO852033 CTO852038:CTO852042 CTO917510:CTO917519 CTO917524:CTO917531 CTO917536:CTO917545 CTO917550:CTO917558 CTO917563:CTO917569 CTO917574:CTO917578 CTO983046:CTO983055 CTO983060:CTO983067 CTO983072:CTO983081 CTO983086:CTO983094 CTO983099:CTO983105 CTO983110:CTO983114 DDK3:DDK12 DDK17:DDK24 DDK29:DDK38 DDK43:DDK51 DDK56:DDK62 DDK67:DDK74 DDK65542:DDK65551 DDK65556:DDK65563 DDK65568:DDK65577 DDK65582:DDK65590 DDK65595:DDK65601 DDK65606:DDK65610 DDK131078:DDK131087 DDK131092:DDK131099 DDK131104:DDK131113 DDK131118:DDK131126 DDK131131:DDK131137 DDK131142:DDK131146 DDK196614:DDK196623 DDK196628:DDK196635 DDK196640:DDK196649 DDK196654:DDK196662 DDK196667:DDK196673 DDK196678:DDK196682 DDK262150:DDK262159 DDK262164:DDK262171 DDK262176:DDK262185 DDK262190:DDK262198 DDK262203:DDK262209 DDK262214:DDK262218 DDK327686:DDK327695 DDK327700:DDK327707 DDK327712:DDK327721 DDK327726:DDK327734 DDK327739:DDK327745 DDK327750:DDK327754 DDK393222:DDK393231 DDK393236:DDK393243 DDK393248:DDK393257 DDK393262:DDK393270 DDK393275:DDK393281 DDK393286:DDK393290 DDK458758:DDK458767 DDK458772:DDK458779 DDK458784:DDK458793 DDK458798:DDK458806 DDK458811:DDK458817 DDK458822:DDK458826 DDK524294:DDK524303 DDK524308:DDK524315 DDK524320:DDK524329 DDK524334:DDK524342 DDK524347:DDK524353 DDK524358:DDK524362 DDK589830:DDK589839 DDK589844:DDK589851 DDK589856:DDK589865 DDK589870:DDK589878 DDK589883:DDK589889 DDK589894:DDK589898 DDK655366:DDK655375 DDK655380:DDK655387 DDK655392:DDK655401 DDK655406:DDK655414 DDK655419:DDK655425 DDK655430:DDK655434 DDK720902:DDK720911 DDK720916:DDK720923 DDK720928:DDK720937 DDK720942:DDK720950 DDK720955:DDK720961 DDK720966:DDK720970 DDK786438:DDK786447 DDK786452:DDK786459 DDK786464:DDK786473 DDK786478:DDK786486 DDK786491:DDK786497 DDK786502:DDK786506 DDK851974:DDK851983 DDK851988:DDK851995 DDK852000:DDK852009 DDK852014:DDK852022 DDK852027:DDK852033 DDK852038:DDK852042 DDK917510:DDK917519 DDK917524:DDK917531 DDK917536:DDK917545 DDK917550:DDK917558 DDK917563:DDK917569 DDK917574:DDK917578 DDK983046:DDK983055 DDK983060:DDK983067 DDK983072:DDK983081 DDK983086:DDK983094 DDK983099:DDK983105 DDK983110:DDK983114 DNG3:DNG12 DNG17:DNG24 DNG29:DNG38 DNG43:DNG51 DNG56:DNG62 DNG67:DNG74 DNG65542:DNG65551 DNG65556:DNG65563 DNG65568:DNG65577 DNG65582:DNG65590 DNG65595:DNG65601 DNG65606:DNG65610 DNG131078:DNG131087 DNG131092:DNG131099 DNG131104:DNG131113 DNG131118:DNG131126 DNG131131:DNG131137 DNG131142:DNG131146 DNG196614:DNG196623 DNG196628:DNG196635 DNG196640:DNG196649 DNG196654:DNG196662 DNG196667:DNG196673 DNG196678:DNG196682 DNG262150:DNG262159 DNG262164:DNG262171 DNG262176:DNG262185 DNG262190:DNG262198 DNG262203:DNG262209 DNG262214:DNG262218 DNG327686:DNG327695 DNG327700:DNG327707 DNG327712:DNG327721 DNG327726:DNG327734 DNG327739:DNG327745 DNG327750:DNG327754 DNG393222:DNG393231 DNG393236:DNG393243 DNG393248:DNG393257 DNG393262:DNG393270 DNG393275:DNG393281 DNG393286:DNG393290 DNG458758:DNG458767 DNG458772:DNG458779 DNG458784:DNG458793 DNG458798:DNG458806 DNG458811:DNG458817 DNG458822:DNG458826 DNG524294:DNG524303 DNG524308:DNG524315 DNG524320:DNG524329 DNG524334:DNG524342 DNG524347:DNG524353 DNG524358:DNG524362 DNG589830:DNG589839 DNG589844:DNG589851 DNG589856:DNG589865 DNG589870:DNG589878 DNG589883:DNG589889 DNG589894:DNG589898 DNG655366:DNG655375 DNG655380:DNG655387 DNG655392:DNG655401 DNG655406:DNG655414 DNG655419:DNG655425 DNG655430:DNG655434 DNG720902:DNG720911 DNG720916:DNG720923 DNG720928:DNG720937 DNG720942:DNG720950 DNG720955:DNG720961 DNG720966:DNG720970 DNG786438:DNG786447 DNG786452:DNG786459 DNG786464:DNG786473 DNG786478:DNG786486 DNG786491:DNG786497 DNG786502:DNG786506 DNG851974:DNG851983 DNG851988:DNG851995 DNG852000:DNG852009 DNG852014:DNG852022 DNG852027:DNG852033 DNG852038:DNG852042 DNG917510:DNG917519 DNG917524:DNG917531 DNG917536:DNG917545 DNG917550:DNG917558 DNG917563:DNG917569 DNG917574:DNG917578 DNG983046:DNG983055 DNG983060:DNG983067 DNG983072:DNG983081 DNG983086:DNG983094 DNG983099:DNG983105 DNG983110:DNG983114 DXC3:DXC12 DXC17:DXC24 DXC29:DXC38 DXC43:DXC51 DXC56:DXC62 DXC67:DXC74 DXC65542:DXC65551 DXC65556:DXC65563 DXC65568:DXC65577 DXC65582:DXC65590 DXC65595:DXC65601 DXC65606:DXC65610 DXC131078:DXC131087 DXC131092:DXC131099 DXC131104:DXC131113 DXC131118:DXC131126 DXC131131:DXC131137 DXC131142:DXC131146 DXC196614:DXC196623 DXC196628:DXC196635 DXC196640:DXC196649 DXC196654:DXC196662 DXC196667:DXC196673 DXC196678:DXC196682 DXC262150:DXC262159 DXC262164:DXC262171 DXC262176:DXC262185 DXC262190:DXC262198 DXC262203:DXC262209 DXC262214:DXC262218 DXC327686:DXC327695 DXC327700:DXC327707 DXC327712:DXC327721 DXC327726:DXC327734 DXC327739:DXC327745 DXC327750:DXC327754 DXC393222:DXC393231 DXC393236:DXC393243 DXC393248:DXC393257 DXC393262:DXC393270 DXC393275:DXC393281 DXC393286:DXC393290 DXC458758:DXC458767 DXC458772:DXC458779 DXC458784:DXC458793 DXC458798:DXC458806 DXC458811:DXC458817 DXC458822:DXC458826 DXC524294:DXC524303 DXC524308:DXC524315 DXC524320:DXC524329 DXC524334:DXC524342 DXC524347:DXC524353 DXC524358:DXC524362 DXC589830:DXC589839 DXC589844:DXC589851 DXC589856:DXC589865 DXC589870:DXC589878 DXC589883:DXC589889 DXC589894:DXC589898 DXC655366:DXC655375 DXC655380:DXC655387 DXC655392:DXC655401 DXC655406:DXC655414 DXC655419:DXC655425 DXC655430:DXC655434 DXC720902:DXC720911 DXC720916:DXC720923 DXC720928:DXC720937 DXC720942:DXC720950 DXC720955:DXC720961 DXC720966:DXC720970 DXC786438:DXC786447 DXC786452:DXC786459 DXC786464:DXC786473 DXC786478:DXC786486 DXC786491:DXC786497 DXC786502:DXC786506 DXC851974:DXC851983 DXC851988:DXC851995 DXC852000:DXC852009 DXC852014:DXC852022 DXC852027:DXC852033 DXC852038:DXC852042 DXC917510:DXC917519 DXC917524:DXC917531 DXC917536:DXC917545 DXC917550:DXC917558 DXC917563:DXC917569 DXC917574:DXC917578 DXC983046:DXC983055 DXC983060:DXC983067 DXC983072:DXC983081 DXC983086:DXC983094 DXC983099:DXC983105 DXC983110:DXC983114 EGY3:EGY12 EGY17:EGY24 EGY29:EGY38 EGY43:EGY51 EGY56:EGY62 EGY67:EGY74 EGY65542:EGY65551 EGY65556:EGY65563 EGY65568:EGY65577 EGY65582:EGY65590 EGY65595:EGY65601 EGY65606:EGY65610 EGY131078:EGY131087 EGY131092:EGY131099 EGY131104:EGY131113 EGY131118:EGY131126 EGY131131:EGY131137 EGY131142:EGY131146 EGY196614:EGY196623 EGY196628:EGY196635 EGY196640:EGY196649 EGY196654:EGY196662 EGY196667:EGY196673 EGY196678:EGY196682 EGY262150:EGY262159 EGY262164:EGY262171 EGY262176:EGY262185 EGY262190:EGY262198 EGY262203:EGY262209 EGY262214:EGY262218 EGY327686:EGY327695 EGY327700:EGY327707 EGY327712:EGY327721 EGY327726:EGY327734 EGY327739:EGY327745 EGY327750:EGY327754 EGY393222:EGY393231 EGY393236:EGY393243 EGY393248:EGY393257 EGY393262:EGY393270 EGY393275:EGY393281 EGY393286:EGY393290 EGY458758:EGY458767 EGY458772:EGY458779 EGY458784:EGY458793 EGY458798:EGY458806 EGY458811:EGY458817 EGY458822:EGY458826 EGY524294:EGY524303 EGY524308:EGY524315 EGY524320:EGY524329 EGY524334:EGY524342 EGY524347:EGY524353 EGY524358:EGY524362 EGY589830:EGY589839 EGY589844:EGY589851 EGY589856:EGY589865 EGY589870:EGY589878 EGY589883:EGY589889 EGY589894:EGY589898 EGY655366:EGY655375 EGY655380:EGY655387 EGY655392:EGY655401 EGY655406:EGY655414 EGY655419:EGY655425 EGY655430:EGY655434 EGY720902:EGY720911 EGY720916:EGY720923 EGY720928:EGY720937 EGY720942:EGY720950 EGY720955:EGY720961 EGY720966:EGY720970 EGY786438:EGY786447 EGY786452:EGY786459 EGY786464:EGY786473 EGY786478:EGY786486 EGY786491:EGY786497 EGY786502:EGY786506 EGY851974:EGY851983 EGY851988:EGY851995 EGY852000:EGY852009 EGY852014:EGY852022 EGY852027:EGY852033 EGY852038:EGY852042 EGY917510:EGY917519 EGY917524:EGY917531 EGY917536:EGY917545 EGY917550:EGY917558 EGY917563:EGY917569 EGY917574:EGY917578 EGY983046:EGY983055 EGY983060:EGY983067 EGY983072:EGY983081 EGY983086:EGY983094 EGY983099:EGY983105 EGY983110:EGY983114 EQU3:EQU12 EQU17:EQU24 EQU29:EQU38 EQU43:EQU51 EQU56:EQU62 EQU67:EQU74 EQU65542:EQU65551 EQU65556:EQU65563 EQU65568:EQU65577 EQU65582:EQU65590 EQU65595:EQU65601 EQU65606:EQU65610 EQU131078:EQU131087 EQU131092:EQU131099 EQU131104:EQU131113 EQU131118:EQU131126 EQU131131:EQU131137 EQU131142:EQU131146 EQU196614:EQU196623 EQU196628:EQU196635 EQU196640:EQU196649 EQU196654:EQU196662 EQU196667:EQU196673 EQU196678:EQU196682 EQU262150:EQU262159 EQU262164:EQU262171 EQU262176:EQU262185 EQU262190:EQU262198 EQU262203:EQU262209 EQU262214:EQU262218 EQU327686:EQU327695 EQU327700:EQU327707 EQU327712:EQU327721 EQU327726:EQU327734 EQU327739:EQU327745 EQU327750:EQU327754 EQU393222:EQU393231 EQU393236:EQU393243 EQU393248:EQU393257 EQU393262:EQU393270 EQU393275:EQU393281 EQU393286:EQU393290 EQU458758:EQU458767 EQU458772:EQU458779 EQU458784:EQU458793 EQU458798:EQU458806 EQU458811:EQU458817 EQU458822:EQU458826 EQU524294:EQU524303 EQU524308:EQU524315 EQU524320:EQU524329 EQU524334:EQU524342 EQU524347:EQU524353 EQU524358:EQU524362 EQU589830:EQU589839 EQU589844:EQU589851 EQU589856:EQU589865 EQU589870:EQU589878 EQU589883:EQU589889 EQU589894:EQU589898 EQU655366:EQU655375 EQU655380:EQU655387 EQU655392:EQU655401 EQU655406:EQU655414 EQU655419:EQU655425 EQU655430:EQU655434 EQU720902:EQU720911 EQU720916:EQU720923 EQU720928:EQU720937 EQU720942:EQU720950 EQU720955:EQU720961 EQU720966:EQU720970 EQU786438:EQU786447 EQU786452:EQU786459 EQU786464:EQU786473 EQU786478:EQU786486 EQU786491:EQU786497 EQU786502:EQU786506 EQU851974:EQU851983 EQU851988:EQU851995 EQU852000:EQU852009 EQU852014:EQU852022 EQU852027:EQU852033 EQU852038:EQU852042 EQU917510:EQU917519 EQU917524:EQU917531 EQU917536:EQU917545 EQU917550:EQU917558 EQU917563:EQU917569 EQU917574:EQU917578 EQU983046:EQU983055 EQU983060:EQU983067 EQU983072:EQU983081 EQU983086:EQU983094 EQU983099:EQU983105 EQU983110:EQU983114 FAQ3:FAQ12 FAQ17:FAQ24 FAQ29:FAQ38 FAQ43:FAQ51 FAQ56:FAQ62 FAQ67:FAQ74 FAQ65542:FAQ65551 FAQ65556:FAQ65563 FAQ65568:FAQ65577 FAQ65582:FAQ65590 FAQ65595:FAQ65601 FAQ65606:FAQ65610 FAQ131078:FAQ131087 FAQ131092:FAQ131099 FAQ131104:FAQ131113 FAQ131118:FAQ131126 FAQ131131:FAQ131137 FAQ131142:FAQ131146 FAQ196614:FAQ196623 FAQ196628:FAQ196635 FAQ196640:FAQ196649 FAQ196654:FAQ196662 FAQ196667:FAQ196673 FAQ196678:FAQ196682 FAQ262150:FAQ262159 FAQ262164:FAQ262171 FAQ262176:FAQ262185 FAQ262190:FAQ262198 FAQ262203:FAQ262209 FAQ262214:FAQ262218 FAQ327686:FAQ327695 FAQ327700:FAQ327707 FAQ327712:FAQ327721 FAQ327726:FAQ327734 FAQ327739:FAQ327745 FAQ327750:FAQ327754 FAQ393222:FAQ393231 FAQ393236:FAQ393243 FAQ393248:FAQ393257 FAQ393262:FAQ393270 FAQ393275:FAQ393281 FAQ393286:FAQ393290 FAQ458758:FAQ458767 FAQ458772:FAQ458779 FAQ458784:FAQ458793 FAQ458798:FAQ458806 FAQ458811:FAQ458817 FAQ458822:FAQ458826 FAQ524294:FAQ524303 FAQ524308:FAQ524315 FAQ524320:FAQ524329 FAQ524334:FAQ524342 FAQ524347:FAQ524353 FAQ524358:FAQ524362 FAQ589830:FAQ589839 FAQ589844:FAQ589851 FAQ589856:FAQ589865 FAQ589870:FAQ589878 FAQ589883:FAQ589889 FAQ589894:FAQ589898 FAQ655366:FAQ655375 FAQ655380:FAQ655387 FAQ655392:FAQ655401 FAQ655406:FAQ655414 FAQ655419:FAQ655425 FAQ655430:FAQ655434 FAQ720902:FAQ720911 FAQ720916:FAQ720923 FAQ720928:FAQ720937 FAQ720942:FAQ720950 FAQ720955:FAQ720961 FAQ720966:FAQ720970 FAQ786438:FAQ786447 FAQ786452:FAQ786459 FAQ786464:FAQ786473 FAQ786478:FAQ786486 FAQ786491:FAQ786497 FAQ786502:FAQ786506 FAQ851974:FAQ851983 FAQ851988:FAQ851995 FAQ852000:FAQ852009 FAQ852014:FAQ852022 FAQ852027:FAQ852033 FAQ852038:FAQ852042 FAQ917510:FAQ917519 FAQ917524:FAQ917531 FAQ917536:FAQ917545 FAQ917550:FAQ917558 FAQ917563:FAQ917569 FAQ917574:FAQ917578 FAQ983046:FAQ983055 FAQ983060:FAQ983067 FAQ983072:FAQ983081 FAQ983086:FAQ983094 FAQ983099:FAQ983105 FAQ983110:FAQ983114 FKM3:FKM12 FKM17:FKM24 FKM29:FKM38 FKM43:FKM51 FKM56:FKM62 FKM67:FKM74 FKM65542:FKM65551 FKM65556:FKM65563 FKM65568:FKM65577 FKM65582:FKM65590 FKM65595:FKM65601 FKM65606:FKM65610 FKM131078:FKM131087 FKM131092:FKM131099 FKM131104:FKM131113 FKM131118:FKM131126 FKM131131:FKM131137 FKM131142:FKM131146 FKM196614:FKM196623 FKM196628:FKM196635 FKM196640:FKM196649 FKM196654:FKM196662 FKM196667:FKM196673 FKM196678:FKM196682 FKM262150:FKM262159 FKM262164:FKM262171 FKM262176:FKM262185 FKM262190:FKM262198 FKM262203:FKM262209 FKM262214:FKM262218 FKM327686:FKM327695 FKM327700:FKM327707 FKM327712:FKM327721 FKM327726:FKM327734 FKM327739:FKM327745 FKM327750:FKM327754 FKM393222:FKM393231 FKM393236:FKM393243 FKM393248:FKM393257 FKM393262:FKM393270 FKM393275:FKM393281 FKM393286:FKM393290 FKM458758:FKM458767 FKM458772:FKM458779 FKM458784:FKM458793 FKM458798:FKM458806 FKM458811:FKM458817 FKM458822:FKM458826 FKM524294:FKM524303 FKM524308:FKM524315 FKM524320:FKM524329 FKM524334:FKM524342 FKM524347:FKM524353 FKM524358:FKM524362 FKM589830:FKM589839 FKM589844:FKM589851 FKM589856:FKM589865 FKM589870:FKM589878 FKM589883:FKM589889 FKM589894:FKM589898 FKM655366:FKM655375 FKM655380:FKM655387 FKM655392:FKM655401 FKM655406:FKM655414 FKM655419:FKM655425 FKM655430:FKM655434 FKM720902:FKM720911 FKM720916:FKM720923 FKM720928:FKM720937 FKM720942:FKM720950 FKM720955:FKM720961 FKM720966:FKM720970 FKM786438:FKM786447 FKM786452:FKM786459 FKM786464:FKM786473 FKM786478:FKM786486 FKM786491:FKM786497 FKM786502:FKM786506 FKM851974:FKM851983 FKM851988:FKM851995 FKM852000:FKM852009 FKM852014:FKM852022 FKM852027:FKM852033 FKM852038:FKM852042 FKM917510:FKM917519 FKM917524:FKM917531 FKM917536:FKM917545 FKM917550:FKM917558 FKM917563:FKM917569 FKM917574:FKM917578 FKM983046:FKM983055 FKM983060:FKM983067 FKM983072:FKM983081 FKM983086:FKM983094 FKM983099:FKM983105 FKM983110:FKM983114 FUI3:FUI12 FUI17:FUI24 FUI29:FUI38 FUI43:FUI51 FUI56:FUI62 FUI67:FUI74 FUI65542:FUI65551 FUI65556:FUI65563 FUI65568:FUI65577 FUI65582:FUI65590 FUI65595:FUI65601 FUI65606:FUI65610 FUI131078:FUI131087 FUI131092:FUI131099 FUI131104:FUI131113 FUI131118:FUI131126 FUI131131:FUI131137 FUI131142:FUI131146 FUI196614:FUI196623 FUI196628:FUI196635 FUI196640:FUI196649 FUI196654:FUI196662 FUI196667:FUI196673 FUI196678:FUI196682 FUI262150:FUI262159 FUI262164:FUI262171 FUI262176:FUI262185 FUI262190:FUI262198 FUI262203:FUI262209 FUI262214:FUI262218 FUI327686:FUI327695 FUI327700:FUI327707 FUI327712:FUI327721 FUI327726:FUI327734 FUI327739:FUI327745 FUI327750:FUI327754 FUI393222:FUI393231 FUI393236:FUI393243 FUI393248:FUI393257 FUI393262:FUI393270 FUI393275:FUI393281 FUI393286:FUI393290 FUI458758:FUI458767 FUI458772:FUI458779 FUI458784:FUI458793 FUI458798:FUI458806 FUI458811:FUI458817 FUI458822:FUI458826 FUI524294:FUI524303 FUI524308:FUI524315 FUI524320:FUI524329 FUI524334:FUI524342 FUI524347:FUI524353 FUI524358:FUI524362 FUI589830:FUI589839 FUI589844:FUI589851 FUI589856:FUI589865 FUI589870:FUI589878 FUI589883:FUI589889 FUI589894:FUI589898 FUI655366:FUI655375 FUI655380:FUI655387 FUI655392:FUI655401 FUI655406:FUI655414 FUI655419:FUI655425 FUI655430:FUI655434 FUI720902:FUI720911 FUI720916:FUI720923 FUI720928:FUI720937 FUI720942:FUI720950 FUI720955:FUI720961 FUI720966:FUI720970 FUI786438:FUI786447 FUI786452:FUI786459 FUI786464:FUI786473 FUI786478:FUI786486 FUI786491:FUI786497 FUI786502:FUI786506 FUI851974:FUI851983 FUI851988:FUI851995 FUI852000:FUI852009 FUI852014:FUI852022 FUI852027:FUI852033 FUI852038:FUI852042 FUI917510:FUI917519 FUI917524:FUI917531 FUI917536:FUI917545 FUI917550:FUI917558 FUI917563:FUI917569 FUI917574:FUI917578 FUI983046:FUI983055 FUI983060:FUI983067 FUI983072:FUI983081 FUI983086:FUI983094 FUI983099:FUI983105 FUI983110:FUI983114 GEE3:GEE12 GEE17:GEE24 GEE29:GEE38 GEE43:GEE51 GEE56:GEE62 GEE67:GEE74 GEE65542:GEE65551 GEE65556:GEE65563 GEE65568:GEE65577 GEE65582:GEE65590 GEE65595:GEE65601 GEE65606:GEE65610 GEE131078:GEE131087 GEE131092:GEE131099 GEE131104:GEE131113 GEE131118:GEE131126 GEE131131:GEE131137 GEE131142:GEE131146 GEE196614:GEE196623 GEE196628:GEE196635 GEE196640:GEE196649 GEE196654:GEE196662 GEE196667:GEE196673 GEE196678:GEE196682 GEE262150:GEE262159 GEE262164:GEE262171 GEE262176:GEE262185 GEE262190:GEE262198 GEE262203:GEE262209 GEE262214:GEE262218 GEE327686:GEE327695 GEE327700:GEE327707 GEE327712:GEE327721 GEE327726:GEE327734 GEE327739:GEE327745 GEE327750:GEE327754 GEE393222:GEE393231 GEE393236:GEE393243 GEE393248:GEE393257 GEE393262:GEE393270 GEE393275:GEE393281 GEE393286:GEE393290 GEE458758:GEE458767 GEE458772:GEE458779 GEE458784:GEE458793 GEE458798:GEE458806 GEE458811:GEE458817 GEE458822:GEE458826 GEE524294:GEE524303 GEE524308:GEE524315 GEE524320:GEE524329 GEE524334:GEE524342 GEE524347:GEE524353 GEE524358:GEE524362 GEE589830:GEE589839 GEE589844:GEE589851 GEE589856:GEE589865 GEE589870:GEE589878 GEE589883:GEE589889 GEE589894:GEE589898 GEE655366:GEE655375 GEE655380:GEE655387 GEE655392:GEE655401 GEE655406:GEE655414 GEE655419:GEE655425 GEE655430:GEE655434 GEE720902:GEE720911 GEE720916:GEE720923 GEE720928:GEE720937 GEE720942:GEE720950 GEE720955:GEE720961 GEE720966:GEE720970 GEE786438:GEE786447 GEE786452:GEE786459 GEE786464:GEE786473 GEE786478:GEE786486 GEE786491:GEE786497 GEE786502:GEE786506 GEE851974:GEE851983 GEE851988:GEE851995 GEE852000:GEE852009 GEE852014:GEE852022 GEE852027:GEE852033 GEE852038:GEE852042 GEE917510:GEE917519 GEE917524:GEE917531 GEE917536:GEE917545 GEE917550:GEE917558 GEE917563:GEE917569 GEE917574:GEE917578 GEE983046:GEE983055 GEE983060:GEE983067 GEE983072:GEE983081 GEE983086:GEE983094 GEE983099:GEE983105 GEE983110:GEE983114 GOA3:GOA12 GOA17:GOA24 GOA29:GOA38 GOA43:GOA51 GOA56:GOA62 GOA67:GOA74 GOA65542:GOA65551 GOA65556:GOA65563 GOA65568:GOA65577 GOA65582:GOA65590 GOA65595:GOA65601 GOA65606:GOA65610 GOA131078:GOA131087 GOA131092:GOA131099 GOA131104:GOA131113 GOA131118:GOA131126 GOA131131:GOA131137 GOA131142:GOA131146 GOA196614:GOA196623 GOA196628:GOA196635 GOA196640:GOA196649 GOA196654:GOA196662 GOA196667:GOA196673 GOA196678:GOA196682 GOA262150:GOA262159 GOA262164:GOA262171 GOA262176:GOA262185 GOA262190:GOA262198 GOA262203:GOA262209 GOA262214:GOA262218 GOA327686:GOA327695 GOA327700:GOA327707 GOA327712:GOA327721 GOA327726:GOA327734 GOA327739:GOA327745 GOA327750:GOA327754 GOA393222:GOA393231 GOA393236:GOA393243 GOA393248:GOA393257 GOA393262:GOA393270 GOA393275:GOA393281 GOA393286:GOA393290 GOA458758:GOA458767 GOA458772:GOA458779 GOA458784:GOA458793 GOA458798:GOA458806 GOA458811:GOA458817 GOA458822:GOA458826 GOA524294:GOA524303 GOA524308:GOA524315 GOA524320:GOA524329 GOA524334:GOA524342 GOA524347:GOA524353 GOA524358:GOA524362 GOA589830:GOA589839 GOA589844:GOA589851 GOA589856:GOA589865 GOA589870:GOA589878 GOA589883:GOA589889 GOA589894:GOA589898 GOA655366:GOA655375 GOA655380:GOA655387 GOA655392:GOA655401 GOA655406:GOA655414 GOA655419:GOA655425 GOA655430:GOA655434 GOA720902:GOA720911 GOA720916:GOA720923 GOA720928:GOA720937 GOA720942:GOA720950 GOA720955:GOA720961 GOA720966:GOA720970 GOA786438:GOA786447 GOA786452:GOA786459 GOA786464:GOA786473 GOA786478:GOA786486 GOA786491:GOA786497 GOA786502:GOA786506 GOA851974:GOA851983 GOA851988:GOA851995 GOA852000:GOA852009 GOA852014:GOA852022 GOA852027:GOA852033 GOA852038:GOA852042 GOA917510:GOA917519 GOA917524:GOA917531 GOA917536:GOA917545 GOA917550:GOA917558 GOA917563:GOA917569 GOA917574:GOA917578 GOA983046:GOA983055 GOA983060:GOA983067 GOA983072:GOA983081 GOA983086:GOA983094 GOA983099:GOA983105 GOA983110:GOA983114 GXW3:GXW12 GXW17:GXW24 GXW29:GXW38 GXW43:GXW51 GXW56:GXW62 GXW67:GXW74 GXW65542:GXW65551 GXW65556:GXW65563 GXW65568:GXW65577 GXW65582:GXW65590 GXW65595:GXW65601 GXW65606:GXW65610 GXW131078:GXW131087 GXW131092:GXW131099 GXW131104:GXW131113 GXW131118:GXW131126 GXW131131:GXW131137 GXW131142:GXW131146 GXW196614:GXW196623 GXW196628:GXW196635 GXW196640:GXW196649 GXW196654:GXW196662 GXW196667:GXW196673 GXW196678:GXW196682 GXW262150:GXW262159 GXW262164:GXW262171 GXW262176:GXW262185 GXW262190:GXW262198 GXW262203:GXW262209 GXW262214:GXW262218 GXW327686:GXW327695 GXW327700:GXW327707 GXW327712:GXW327721 GXW327726:GXW327734 GXW327739:GXW327745 GXW327750:GXW327754 GXW393222:GXW393231 GXW393236:GXW393243 GXW393248:GXW393257 GXW393262:GXW393270 GXW393275:GXW393281 GXW393286:GXW393290 GXW458758:GXW458767 GXW458772:GXW458779 GXW458784:GXW458793 GXW458798:GXW458806 GXW458811:GXW458817 GXW458822:GXW458826 GXW524294:GXW524303 GXW524308:GXW524315 GXW524320:GXW524329 GXW524334:GXW524342 GXW524347:GXW524353 GXW524358:GXW524362 GXW589830:GXW589839 GXW589844:GXW589851 GXW589856:GXW589865 GXW589870:GXW589878 GXW589883:GXW589889 GXW589894:GXW589898 GXW655366:GXW655375 GXW655380:GXW655387 GXW655392:GXW655401 GXW655406:GXW655414 GXW655419:GXW655425 GXW655430:GXW655434 GXW720902:GXW720911 GXW720916:GXW720923 GXW720928:GXW720937 GXW720942:GXW720950 GXW720955:GXW720961 GXW720966:GXW720970 GXW786438:GXW786447 GXW786452:GXW786459 GXW786464:GXW786473 GXW786478:GXW786486 GXW786491:GXW786497 GXW786502:GXW786506 GXW851974:GXW851983 GXW851988:GXW851995 GXW852000:GXW852009 GXW852014:GXW852022 GXW852027:GXW852033 GXW852038:GXW852042 GXW917510:GXW917519 GXW917524:GXW917531 GXW917536:GXW917545 GXW917550:GXW917558 GXW917563:GXW917569 GXW917574:GXW917578 GXW983046:GXW983055 GXW983060:GXW983067 GXW983072:GXW983081 GXW983086:GXW983094 GXW983099:GXW983105 GXW983110:GXW983114 HHS3:HHS12 HHS17:HHS24 HHS29:HHS38 HHS43:HHS51 HHS56:HHS62 HHS67:HHS74 HHS65542:HHS65551 HHS65556:HHS65563 HHS65568:HHS65577 HHS65582:HHS65590 HHS65595:HHS65601 HHS65606:HHS65610 HHS131078:HHS131087 HHS131092:HHS131099 HHS131104:HHS131113 HHS131118:HHS131126 HHS131131:HHS131137 HHS131142:HHS131146 HHS196614:HHS196623 HHS196628:HHS196635 HHS196640:HHS196649 HHS196654:HHS196662 HHS196667:HHS196673 HHS196678:HHS196682 HHS262150:HHS262159 HHS262164:HHS262171 HHS262176:HHS262185 HHS262190:HHS262198 HHS262203:HHS262209 HHS262214:HHS262218 HHS327686:HHS327695 HHS327700:HHS327707 HHS327712:HHS327721 HHS327726:HHS327734 HHS327739:HHS327745 HHS327750:HHS327754 HHS393222:HHS393231 HHS393236:HHS393243 HHS393248:HHS393257 HHS393262:HHS393270 HHS393275:HHS393281 HHS393286:HHS393290 HHS458758:HHS458767 HHS458772:HHS458779 HHS458784:HHS458793 HHS458798:HHS458806 HHS458811:HHS458817 HHS458822:HHS458826 HHS524294:HHS524303 HHS524308:HHS524315 HHS524320:HHS524329 HHS524334:HHS524342 HHS524347:HHS524353 HHS524358:HHS524362 HHS589830:HHS589839 HHS589844:HHS589851 HHS589856:HHS589865 HHS589870:HHS589878 HHS589883:HHS589889 HHS589894:HHS589898 HHS655366:HHS655375 HHS655380:HHS655387 HHS655392:HHS655401 HHS655406:HHS655414 HHS655419:HHS655425 HHS655430:HHS655434 HHS720902:HHS720911 HHS720916:HHS720923 HHS720928:HHS720937 HHS720942:HHS720950 HHS720955:HHS720961 HHS720966:HHS720970 HHS786438:HHS786447 HHS786452:HHS786459 HHS786464:HHS786473 HHS786478:HHS786486 HHS786491:HHS786497 HHS786502:HHS786506 HHS851974:HHS851983 HHS851988:HHS851995 HHS852000:HHS852009 HHS852014:HHS852022 HHS852027:HHS852033 HHS852038:HHS852042 HHS917510:HHS917519 HHS917524:HHS917531 HHS917536:HHS917545 HHS917550:HHS917558 HHS917563:HHS917569 HHS917574:HHS917578 HHS983046:HHS983055 HHS983060:HHS983067 HHS983072:HHS983081 HHS983086:HHS983094 HHS983099:HHS983105 HHS983110:HHS983114 HRO3:HRO12 HRO17:HRO24 HRO29:HRO38 HRO43:HRO51 HRO56:HRO62 HRO67:HRO74 HRO65542:HRO65551 HRO65556:HRO65563 HRO65568:HRO65577 HRO65582:HRO65590 HRO65595:HRO65601 HRO65606:HRO65610 HRO131078:HRO131087 HRO131092:HRO131099 HRO131104:HRO131113 HRO131118:HRO131126 HRO131131:HRO131137 HRO131142:HRO131146 HRO196614:HRO196623 HRO196628:HRO196635 HRO196640:HRO196649 HRO196654:HRO196662 HRO196667:HRO196673 HRO196678:HRO196682 HRO262150:HRO262159 HRO262164:HRO262171 HRO262176:HRO262185 HRO262190:HRO262198 HRO262203:HRO262209 HRO262214:HRO262218 HRO327686:HRO327695 HRO327700:HRO327707 HRO327712:HRO327721 HRO327726:HRO327734 HRO327739:HRO327745 HRO327750:HRO327754 HRO393222:HRO393231 HRO393236:HRO393243 HRO393248:HRO393257 HRO393262:HRO393270 HRO393275:HRO393281 HRO393286:HRO393290 HRO458758:HRO458767 HRO458772:HRO458779 HRO458784:HRO458793 HRO458798:HRO458806 HRO458811:HRO458817 HRO458822:HRO458826 HRO524294:HRO524303 HRO524308:HRO524315 HRO524320:HRO524329 HRO524334:HRO524342 HRO524347:HRO524353 HRO524358:HRO524362 HRO589830:HRO589839 HRO589844:HRO589851 HRO589856:HRO589865 HRO589870:HRO589878 HRO589883:HRO589889 HRO589894:HRO589898 HRO655366:HRO655375 HRO655380:HRO655387 HRO655392:HRO655401 HRO655406:HRO655414 HRO655419:HRO655425 HRO655430:HRO655434 HRO720902:HRO720911 HRO720916:HRO720923 HRO720928:HRO720937 HRO720942:HRO720950 HRO720955:HRO720961 HRO720966:HRO720970 HRO786438:HRO786447 HRO786452:HRO786459 HRO786464:HRO786473 HRO786478:HRO786486 HRO786491:HRO786497 HRO786502:HRO786506 HRO851974:HRO851983 HRO851988:HRO851995 HRO852000:HRO852009 HRO852014:HRO852022 HRO852027:HRO852033 HRO852038:HRO852042 HRO917510:HRO917519 HRO917524:HRO917531 HRO917536:HRO917545 HRO917550:HRO917558 HRO917563:HRO917569 HRO917574:HRO917578 HRO983046:HRO983055 HRO983060:HRO983067 HRO983072:HRO983081 HRO983086:HRO983094 HRO983099:HRO983105 HRO983110:HRO983114 IBK3:IBK12 IBK17:IBK24 IBK29:IBK38 IBK43:IBK51 IBK56:IBK62 IBK67:IBK74 IBK65542:IBK65551 IBK65556:IBK65563 IBK65568:IBK65577 IBK65582:IBK65590 IBK65595:IBK65601 IBK65606:IBK65610 IBK131078:IBK131087 IBK131092:IBK131099 IBK131104:IBK131113 IBK131118:IBK131126 IBK131131:IBK131137 IBK131142:IBK131146 IBK196614:IBK196623 IBK196628:IBK196635 IBK196640:IBK196649 IBK196654:IBK196662 IBK196667:IBK196673 IBK196678:IBK196682 IBK262150:IBK262159 IBK262164:IBK262171 IBK262176:IBK262185 IBK262190:IBK262198 IBK262203:IBK262209 IBK262214:IBK262218 IBK327686:IBK327695 IBK327700:IBK327707 IBK327712:IBK327721 IBK327726:IBK327734 IBK327739:IBK327745 IBK327750:IBK327754 IBK393222:IBK393231 IBK393236:IBK393243 IBK393248:IBK393257 IBK393262:IBK393270 IBK393275:IBK393281 IBK393286:IBK393290 IBK458758:IBK458767 IBK458772:IBK458779 IBK458784:IBK458793 IBK458798:IBK458806 IBK458811:IBK458817 IBK458822:IBK458826 IBK524294:IBK524303 IBK524308:IBK524315 IBK524320:IBK524329 IBK524334:IBK524342 IBK524347:IBK524353 IBK524358:IBK524362 IBK589830:IBK589839 IBK589844:IBK589851 IBK589856:IBK589865 IBK589870:IBK589878 IBK589883:IBK589889 IBK589894:IBK589898 IBK655366:IBK655375 IBK655380:IBK655387 IBK655392:IBK655401 IBK655406:IBK655414 IBK655419:IBK655425 IBK655430:IBK655434 IBK720902:IBK720911 IBK720916:IBK720923 IBK720928:IBK720937 IBK720942:IBK720950 IBK720955:IBK720961 IBK720966:IBK720970 IBK786438:IBK786447 IBK786452:IBK786459 IBK786464:IBK786473 IBK786478:IBK786486 IBK786491:IBK786497 IBK786502:IBK786506 IBK851974:IBK851983 IBK851988:IBK851995 IBK852000:IBK852009 IBK852014:IBK852022 IBK852027:IBK852033 IBK852038:IBK852042 IBK917510:IBK917519 IBK917524:IBK917531 IBK917536:IBK917545 IBK917550:IBK917558 IBK917563:IBK917569 IBK917574:IBK917578 IBK983046:IBK983055 IBK983060:IBK983067 IBK983072:IBK983081 IBK983086:IBK983094 IBK983099:IBK983105 IBK983110:IBK983114 ILG3:ILG12 ILG17:ILG24 ILG29:ILG38 ILG43:ILG51 ILG56:ILG62 ILG67:ILG74 ILG65542:ILG65551 ILG65556:ILG65563 ILG65568:ILG65577 ILG65582:ILG65590 ILG65595:ILG65601 ILG65606:ILG65610 ILG131078:ILG131087 ILG131092:ILG131099 ILG131104:ILG131113 ILG131118:ILG131126 ILG131131:ILG131137 ILG131142:ILG131146 ILG196614:ILG196623 ILG196628:ILG196635 ILG196640:ILG196649 ILG196654:ILG196662 ILG196667:ILG196673 ILG196678:ILG196682 ILG262150:ILG262159 ILG262164:ILG262171 ILG262176:ILG262185 ILG262190:ILG262198 ILG262203:ILG262209 ILG262214:ILG262218 ILG327686:ILG327695 ILG327700:ILG327707 ILG327712:ILG327721 ILG327726:ILG327734 ILG327739:ILG327745 ILG327750:ILG327754 ILG393222:ILG393231 ILG393236:ILG393243 ILG393248:ILG393257 ILG393262:ILG393270 ILG393275:ILG393281 ILG393286:ILG393290 ILG458758:ILG458767 ILG458772:ILG458779 ILG458784:ILG458793 ILG458798:ILG458806 ILG458811:ILG458817 ILG458822:ILG458826 ILG524294:ILG524303 ILG524308:ILG524315 ILG524320:ILG524329 ILG524334:ILG524342 ILG524347:ILG524353 ILG524358:ILG524362 ILG589830:ILG589839 ILG589844:ILG589851 ILG589856:ILG589865 ILG589870:ILG589878 ILG589883:ILG589889 ILG589894:ILG589898 ILG655366:ILG655375 ILG655380:ILG655387 ILG655392:ILG655401 ILG655406:ILG655414 ILG655419:ILG655425 ILG655430:ILG655434 ILG720902:ILG720911 ILG720916:ILG720923 ILG720928:ILG720937 ILG720942:ILG720950 ILG720955:ILG720961 ILG720966:ILG720970 ILG786438:ILG786447 ILG786452:ILG786459 ILG786464:ILG786473 ILG786478:ILG786486 ILG786491:ILG786497 ILG786502:ILG786506 ILG851974:ILG851983 ILG851988:ILG851995 ILG852000:ILG852009 ILG852014:ILG852022 ILG852027:ILG852033 ILG852038:ILG852042 ILG917510:ILG917519 ILG917524:ILG917531 ILG917536:ILG917545 ILG917550:ILG917558 ILG917563:ILG917569 ILG917574:ILG917578 ILG983046:ILG983055 ILG983060:ILG983067 ILG983072:ILG983081 ILG983086:ILG983094 ILG983099:ILG983105 ILG983110:ILG983114 IVC3:IVC12 IVC17:IVC24 IVC29:IVC38 IVC43:IVC51 IVC56:IVC62 IVC67:IVC74 IVC65542:IVC65551 IVC65556:IVC65563 IVC65568:IVC65577 IVC65582:IVC65590 IVC65595:IVC65601 IVC65606:IVC65610 IVC131078:IVC131087 IVC131092:IVC131099 IVC131104:IVC131113 IVC131118:IVC131126 IVC131131:IVC131137 IVC131142:IVC131146 IVC196614:IVC196623 IVC196628:IVC196635 IVC196640:IVC196649 IVC196654:IVC196662 IVC196667:IVC196673 IVC196678:IVC196682 IVC262150:IVC262159 IVC262164:IVC262171 IVC262176:IVC262185 IVC262190:IVC262198 IVC262203:IVC262209 IVC262214:IVC262218 IVC327686:IVC327695 IVC327700:IVC327707 IVC327712:IVC327721 IVC327726:IVC327734 IVC327739:IVC327745 IVC327750:IVC327754 IVC393222:IVC393231 IVC393236:IVC393243 IVC393248:IVC393257 IVC393262:IVC393270 IVC393275:IVC393281 IVC393286:IVC393290 IVC458758:IVC458767 IVC458772:IVC458779 IVC458784:IVC458793 IVC458798:IVC458806 IVC458811:IVC458817 IVC458822:IVC458826 IVC524294:IVC524303 IVC524308:IVC524315 IVC524320:IVC524329 IVC524334:IVC524342 IVC524347:IVC524353 IVC524358:IVC524362 IVC589830:IVC589839 IVC589844:IVC589851 IVC589856:IVC589865 IVC589870:IVC589878 IVC589883:IVC589889 IVC589894:IVC589898 IVC655366:IVC655375 IVC655380:IVC655387 IVC655392:IVC655401 IVC655406:IVC655414 IVC655419:IVC655425 IVC655430:IVC655434 IVC720902:IVC720911 IVC720916:IVC720923 IVC720928:IVC720937 IVC720942:IVC720950 IVC720955:IVC720961 IVC720966:IVC720970 IVC786438:IVC786447 IVC786452:IVC786459 IVC786464:IVC786473 IVC786478:IVC786486 IVC786491:IVC786497 IVC786502:IVC786506 IVC851974:IVC851983 IVC851988:IVC851995 IVC852000:IVC852009 IVC852014:IVC852022 IVC852027:IVC852033 IVC852038:IVC852042 IVC917510:IVC917519 IVC917524:IVC917531 IVC917536:IVC917545 IVC917550:IVC917558 IVC917563:IVC917569 IVC917574:IVC917578 IVC983046:IVC983055 IVC983060:IVC983067 IVC983072:IVC983081 IVC983086:IVC983094 IVC983099:IVC983105 IVC983110:IVC983114 JEY3:JEY12 JEY17:JEY24 JEY29:JEY38 JEY43:JEY51 JEY56:JEY62 JEY67:JEY74 JEY65542:JEY65551 JEY65556:JEY65563 JEY65568:JEY65577 JEY65582:JEY65590 JEY65595:JEY65601 JEY65606:JEY65610 JEY131078:JEY131087 JEY131092:JEY131099 JEY131104:JEY131113 JEY131118:JEY131126 JEY131131:JEY131137 JEY131142:JEY131146 JEY196614:JEY196623 JEY196628:JEY196635 JEY196640:JEY196649 JEY196654:JEY196662 JEY196667:JEY196673 JEY196678:JEY196682 JEY262150:JEY262159 JEY262164:JEY262171 JEY262176:JEY262185 JEY262190:JEY262198 JEY262203:JEY262209 JEY262214:JEY262218 JEY327686:JEY327695 JEY327700:JEY327707 JEY327712:JEY327721 JEY327726:JEY327734 JEY327739:JEY327745 JEY327750:JEY327754 JEY393222:JEY393231 JEY393236:JEY393243 JEY393248:JEY393257 JEY393262:JEY393270 JEY393275:JEY393281 JEY393286:JEY393290 JEY458758:JEY458767 JEY458772:JEY458779 JEY458784:JEY458793 JEY458798:JEY458806 JEY458811:JEY458817 JEY458822:JEY458826 JEY524294:JEY524303 JEY524308:JEY524315 JEY524320:JEY524329 JEY524334:JEY524342 JEY524347:JEY524353 JEY524358:JEY524362 JEY589830:JEY589839 JEY589844:JEY589851 JEY589856:JEY589865 JEY589870:JEY589878 JEY589883:JEY589889 JEY589894:JEY589898 JEY655366:JEY655375 JEY655380:JEY655387 JEY655392:JEY655401 JEY655406:JEY655414 JEY655419:JEY655425 JEY655430:JEY655434 JEY720902:JEY720911 JEY720916:JEY720923 JEY720928:JEY720937 JEY720942:JEY720950 JEY720955:JEY720961 JEY720966:JEY720970 JEY786438:JEY786447 JEY786452:JEY786459 JEY786464:JEY786473 JEY786478:JEY786486 JEY786491:JEY786497 JEY786502:JEY786506 JEY851974:JEY851983 JEY851988:JEY851995 JEY852000:JEY852009 JEY852014:JEY852022 JEY852027:JEY852033 JEY852038:JEY852042 JEY917510:JEY917519 JEY917524:JEY917531 JEY917536:JEY917545 JEY917550:JEY917558 JEY917563:JEY917569 JEY917574:JEY917578 JEY983046:JEY983055 JEY983060:JEY983067 JEY983072:JEY983081 JEY983086:JEY983094 JEY983099:JEY983105 JEY983110:JEY983114 JOU3:JOU12 JOU17:JOU24 JOU29:JOU38 JOU43:JOU51 JOU56:JOU62 JOU67:JOU74 JOU65542:JOU65551 JOU65556:JOU65563 JOU65568:JOU65577 JOU65582:JOU65590 JOU65595:JOU65601 JOU65606:JOU65610 JOU131078:JOU131087 JOU131092:JOU131099 JOU131104:JOU131113 JOU131118:JOU131126 JOU131131:JOU131137 JOU131142:JOU131146 JOU196614:JOU196623 JOU196628:JOU196635 JOU196640:JOU196649 JOU196654:JOU196662 JOU196667:JOU196673 JOU196678:JOU196682 JOU262150:JOU262159 JOU262164:JOU262171 JOU262176:JOU262185 JOU262190:JOU262198 JOU262203:JOU262209 JOU262214:JOU262218 JOU327686:JOU327695 JOU327700:JOU327707 JOU327712:JOU327721 JOU327726:JOU327734 JOU327739:JOU327745 JOU327750:JOU327754 JOU393222:JOU393231 JOU393236:JOU393243 JOU393248:JOU393257 JOU393262:JOU393270 JOU393275:JOU393281 JOU393286:JOU393290 JOU458758:JOU458767 JOU458772:JOU458779 JOU458784:JOU458793 JOU458798:JOU458806 JOU458811:JOU458817 JOU458822:JOU458826 JOU524294:JOU524303 JOU524308:JOU524315 JOU524320:JOU524329 JOU524334:JOU524342 JOU524347:JOU524353 JOU524358:JOU524362 JOU589830:JOU589839 JOU589844:JOU589851 JOU589856:JOU589865 JOU589870:JOU589878 JOU589883:JOU589889 JOU589894:JOU589898 JOU655366:JOU655375 JOU655380:JOU655387 JOU655392:JOU655401 JOU655406:JOU655414 JOU655419:JOU655425 JOU655430:JOU655434 JOU720902:JOU720911 JOU720916:JOU720923 JOU720928:JOU720937 JOU720942:JOU720950 JOU720955:JOU720961 JOU720966:JOU720970 JOU786438:JOU786447 JOU786452:JOU786459 JOU786464:JOU786473 JOU786478:JOU786486 JOU786491:JOU786497 JOU786502:JOU786506 JOU851974:JOU851983 JOU851988:JOU851995 JOU852000:JOU852009 JOU852014:JOU852022 JOU852027:JOU852033 JOU852038:JOU852042 JOU917510:JOU917519 JOU917524:JOU917531 JOU917536:JOU917545 JOU917550:JOU917558 JOU917563:JOU917569 JOU917574:JOU917578 JOU983046:JOU983055 JOU983060:JOU983067 JOU983072:JOU983081 JOU983086:JOU983094 JOU983099:JOU983105 JOU983110:JOU983114 JYQ3:JYQ12 JYQ17:JYQ24 JYQ29:JYQ38 JYQ43:JYQ51 JYQ56:JYQ62 JYQ67:JYQ74 JYQ65542:JYQ65551 JYQ65556:JYQ65563 JYQ65568:JYQ65577 JYQ65582:JYQ65590 JYQ65595:JYQ65601 JYQ65606:JYQ65610 JYQ131078:JYQ131087 JYQ131092:JYQ131099 JYQ131104:JYQ131113 JYQ131118:JYQ131126 JYQ131131:JYQ131137 JYQ131142:JYQ131146 JYQ196614:JYQ196623 JYQ196628:JYQ196635 JYQ196640:JYQ196649 JYQ196654:JYQ196662 JYQ196667:JYQ196673 JYQ196678:JYQ196682 JYQ262150:JYQ262159 JYQ262164:JYQ262171 JYQ262176:JYQ262185 JYQ262190:JYQ262198 JYQ262203:JYQ262209 JYQ262214:JYQ262218 JYQ327686:JYQ327695 JYQ327700:JYQ327707 JYQ327712:JYQ327721 JYQ327726:JYQ327734 JYQ327739:JYQ327745 JYQ327750:JYQ327754 JYQ393222:JYQ393231 JYQ393236:JYQ393243 JYQ393248:JYQ393257 JYQ393262:JYQ393270 JYQ393275:JYQ393281 JYQ393286:JYQ393290 JYQ458758:JYQ458767 JYQ458772:JYQ458779 JYQ458784:JYQ458793 JYQ458798:JYQ458806 JYQ458811:JYQ458817 JYQ458822:JYQ458826 JYQ524294:JYQ524303 JYQ524308:JYQ524315 JYQ524320:JYQ524329 JYQ524334:JYQ524342 JYQ524347:JYQ524353 JYQ524358:JYQ524362 JYQ589830:JYQ589839 JYQ589844:JYQ589851 JYQ589856:JYQ589865 JYQ589870:JYQ589878 JYQ589883:JYQ589889 JYQ589894:JYQ589898 JYQ655366:JYQ655375 JYQ655380:JYQ655387 JYQ655392:JYQ655401 JYQ655406:JYQ655414 JYQ655419:JYQ655425 JYQ655430:JYQ655434 JYQ720902:JYQ720911 JYQ720916:JYQ720923 JYQ720928:JYQ720937 JYQ720942:JYQ720950 JYQ720955:JYQ720961 JYQ720966:JYQ720970 JYQ786438:JYQ786447 JYQ786452:JYQ786459 JYQ786464:JYQ786473 JYQ786478:JYQ786486 JYQ786491:JYQ786497 JYQ786502:JYQ786506 JYQ851974:JYQ851983 JYQ851988:JYQ851995 JYQ852000:JYQ852009 JYQ852014:JYQ852022 JYQ852027:JYQ852033 JYQ852038:JYQ852042 JYQ917510:JYQ917519 JYQ917524:JYQ917531 JYQ917536:JYQ917545 JYQ917550:JYQ917558 JYQ917563:JYQ917569 JYQ917574:JYQ917578 JYQ983046:JYQ983055 JYQ983060:JYQ983067 JYQ983072:JYQ983081 JYQ983086:JYQ983094 JYQ983099:JYQ983105 JYQ983110:JYQ983114 KIM3:KIM12 KIM17:KIM24 KIM29:KIM38 KIM43:KIM51 KIM56:KIM62 KIM67:KIM74 KIM65542:KIM65551 KIM65556:KIM65563 KIM65568:KIM65577 KIM65582:KIM65590 KIM65595:KIM65601 KIM65606:KIM65610 KIM131078:KIM131087 KIM131092:KIM131099 KIM131104:KIM131113 KIM131118:KIM131126 KIM131131:KIM131137 KIM131142:KIM131146 KIM196614:KIM196623 KIM196628:KIM196635 KIM196640:KIM196649 KIM196654:KIM196662 KIM196667:KIM196673 KIM196678:KIM196682 KIM262150:KIM262159 KIM262164:KIM262171 KIM262176:KIM262185 KIM262190:KIM262198 KIM262203:KIM262209 KIM262214:KIM262218 KIM327686:KIM327695 KIM327700:KIM327707 KIM327712:KIM327721 KIM327726:KIM327734 KIM327739:KIM327745 KIM327750:KIM327754 KIM393222:KIM393231 KIM393236:KIM393243 KIM393248:KIM393257 KIM393262:KIM393270 KIM393275:KIM393281 KIM393286:KIM393290 KIM458758:KIM458767 KIM458772:KIM458779 KIM458784:KIM458793 KIM458798:KIM458806 KIM458811:KIM458817 KIM458822:KIM458826 KIM524294:KIM524303 KIM524308:KIM524315 KIM524320:KIM524329 KIM524334:KIM524342 KIM524347:KIM524353 KIM524358:KIM524362 KIM589830:KIM589839 KIM589844:KIM589851 KIM589856:KIM589865 KIM589870:KIM589878 KIM589883:KIM589889 KIM589894:KIM589898 KIM655366:KIM655375 KIM655380:KIM655387 KIM655392:KIM655401 KIM655406:KIM655414 KIM655419:KIM655425 KIM655430:KIM655434 KIM720902:KIM720911 KIM720916:KIM720923 KIM720928:KIM720937 KIM720942:KIM720950 KIM720955:KIM720961 KIM720966:KIM720970 KIM786438:KIM786447 KIM786452:KIM786459 KIM786464:KIM786473 KIM786478:KIM786486 KIM786491:KIM786497 KIM786502:KIM786506 KIM851974:KIM851983 KIM851988:KIM851995 KIM852000:KIM852009 KIM852014:KIM852022 KIM852027:KIM852033 KIM852038:KIM852042 KIM917510:KIM917519 KIM917524:KIM917531 KIM917536:KIM917545 KIM917550:KIM917558 KIM917563:KIM917569 KIM917574:KIM917578 KIM983046:KIM983055 KIM983060:KIM983067 KIM983072:KIM983081 KIM983086:KIM983094 KIM983099:KIM983105 KIM983110:KIM983114 KSI3:KSI12 KSI17:KSI24 KSI29:KSI38 KSI43:KSI51 KSI56:KSI62 KSI67:KSI74 KSI65542:KSI65551 KSI65556:KSI65563 KSI65568:KSI65577 KSI65582:KSI65590 KSI65595:KSI65601 KSI65606:KSI65610 KSI131078:KSI131087 KSI131092:KSI131099 KSI131104:KSI131113 KSI131118:KSI131126 KSI131131:KSI131137 KSI131142:KSI131146 KSI196614:KSI196623 KSI196628:KSI196635 KSI196640:KSI196649 KSI196654:KSI196662 KSI196667:KSI196673 KSI196678:KSI196682 KSI262150:KSI262159 KSI262164:KSI262171 KSI262176:KSI262185 KSI262190:KSI262198 KSI262203:KSI262209 KSI262214:KSI262218 KSI327686:KSI327695 KSI327700:KSI327707 KSI327712:KSI327721 KSI327726:KSI327734 KSI327739:KSI327745 KSI327750:KSI327754 KSI393222:KSI393231 KSI393236:KSI393243 KSI393248:KSI393257 KSI393262:KSI393270 KSI393275:KSI393281 KSI393286:KSI393290 KSI458758:KSI458767 KSI458772:KSI458779 KSI458784:KSI458793 KSI458798:KSI458806 KSI458811:KSI458817 KSI458822:KSI458826 KSI524294:KSI524303 KSI524308:KSI524315 KSI524320:KSI524329 KSI524334:KSI524342 KSI524347:KSI524353 KSI524358:KSI524362 KSI589830:KSI589839 KSI589844:KSI589851 KSI589856:KSI589865 KSI589870:KSI589878 KSI589883:KSI589889 KSI589894:KSI589898 KSI655366:KSI655375 KSI655380:KSI655387 KSI655392:KSI655401 KSI655406:KSI655414 KSI655419:KSI655425 KSI655430:KSI655434 KSI720902:KSI720911 KSI720916:KSI720923 KSI720928:KSI720937 KSI720942:KSI720950 KSI720955:KSI720961 KSI720966:KSI720970 KSI786438:KSI786447 KSI786452:KSI786459 KSI786464:KSI786473 KSI786478:KSI786486 KSI786491:KSI786497 KSI786502:KSI786506 KSI851974:KSI851983 KSI851988:KSI851995 KSI852000:KSI852009 KSI852014:KSI852022 KSI852027:KSI852033 KSI852038:KSI852042 KSI917510:KSI917519 KSI917524:KSI917531 KSI917536:KSI917545 KSI917550:KSI917558 KSI917563:KSI917569 KSI917574:KSI917578 KSI983046:KSI983055 KSI983060:KSI983067 KSI983072:KSI983081 KSI983086:KSI983094 KSI983099:KSI983105 KSI983110:KSI983114 LCE3:LCE12 LCE17:LCE24 LCE29:LCE38 LCE43:LCE51 LCE56:LCE62 LCE67:LCE74 LCE65542:LCE65551 LCE65556:LCE65563 LCE65568:LCE65577 LCE65582:LCE65590 LCE65595:LCE65601 LCE65606:LCE65610 LCE131078:LCE131087 LCE131092:LCE131099 LCE131104:LCE131113 LCE131118:LCE131126 LCE131131:LCE131137 LCE131142:LCE131146 LCE196614:LCE196623 LCE196628:LCE196635 LCE196640:LCE196649 LCE196654:LCE196662 LCE196667:LCE196673 LCE196678:LCE196682 LCE262150:LCE262159 LCE262164:LCE262171 LCE262176:LCE262185 LCE262190:LCE262198 LCE262203:LCE262209 LCE262214:LCE262218 LCE327686:LCE327695 LCE327700:LCE327707 LCE327712:LCE327721 LCE327726:LCE327734 LCE327739:LCE327745 LCE327750:LCE327754 LCE393222:LCE393231 LCE393236:LCE393243 LCE393248:LCE393257 LCE393262:LCE393270 LCE393275:LCE393281 LCE393286:LCE393290 LCE458758:LCE458767 LCE458772:LCE458779 LCE458784:LCE458793 LCE458798:LCE458806 LCE458811:LCE458817 LCE458822:LCE458826 LCE524294:LCE524303 LCE524308:LCE524315 LCE524320:LCE524329 LCE524334:LCE524342 LCE524347:LCE524353 LCE524358:LCE524362 LCE589830:LCE589839 LCE589844:LCE589851 LCE589856:LCE589865 LCE589870:LCE589878 LCE589883:LCE589889 LCE589894:LCE589898 LCE655366:LCE655375 LCE655380:LCE655387 LCE655392:LCE655401 LCE655406:LCE655414 LCE655419:LCE655425 LCE655430:LCE655434 LCE720902:LCE720911 LCE720916:LCE720923 LCE720928:LCE720937 LCE720942:LCE720950 LCE720955:LCE720961 LCE720966:LCE720970 LCE786438:LCE786447 LCE786452:LCE786459 LCE786464:LCE786473 LCE786478:LCE786486 LCE786491:LCE786497 LCE786502:LCE786506 LCE851974:LCE851983 LCE851988:LCE851995 LCE852000:LCE852009 LCE852014:LCE852022 LCE852027:LCE852033 LCE852038:LCE852042 LCE917510:LCE917519 LCE917524:LCE917531 LCE917536:LCE917545 LCE917550:LCE917558 LCE917563:LCE917569 LCE917574:LCE917578 LCE983046:LCE983055 LCE983060:LCE983067 LCE983072:LCE983081 LCE983086:LCE983094 LCE983099:LCE983105 LCE983110:LCE983114 LMA3:LMA12 LMA17:LMA24 LMA29:LMA38 LMA43:LMA51 LMA56:LMA62 LMA67:LMA74 LMA65542:LMA65551 LMA65556:LMA65563 LMA65568:LMA65577 LMA65582:LMA65590 LMA65595:LMA65601 LMA65606:LMA65610 LMA131078:LMA131087 LMA131092:LMA131099 LMA131104:LMA131113 LMA131118:LMA131126 LMA131131:LMA131137 LMA131142:LMA131146 LMA196614:LMA196623 LMA196628:LMA196635 LMA196640:LMA196649 LMA196654:LMA196662 LMA196667:LMA196673 LMA196678:LMA196682 LMA262150:LMA262159 LMA262164:LMA262171 LMA262176:LMA262185 LMA262190:LMA262198 LMA262203:LMA262209 LMA262214:LMA262218 LMA327686:LMA327695 LMA327700:LMA327707 LMA327712:LMA327721 LMA327726:LMA327734 LMA327739:LMA327745 LMA327750:LMA327754 LMA393222:LMA393231 LMA393236:LMA393243 LMA393248:LMA393257 LMA393262:LMA393270 LMA393275:LMA393281 LMA393286:LMA393290 LMA458758:LMA458767 LMA458772:LMA458779 LMA458784:LMA458793 LMA458798:LMA458806 LMA458811:LMA458817 LMA458822:LMA458826 LMA524294:LMA524303 LMA524308:LMA524315 LMA524320:LMA524329 LMA524334:LMA524342 LMA524347:LMA524353 LMA524358:LMA524362 LMA589830:LMA589839 LMA589844:LMA589851 LMA589856:LMA589865 LMA589870:LMA589878 LMA589883:LMA589889 LMA589894:LMA589898 LMA655366:LMA655375 LMA655380:LMA655387 LMA655392:LMA655401 LMA655406:LMA655414 LMA655419:LMA655425 LMA655430:LMA655434 LMA720902:LMA720911 LMA720916:LMA720923 LMA720928:LMA720937 LMA720942:LMA720950 LMA720955:LMA720961 LMA720966:LMA720970 LMA786438:LMA786447 LMA786452:LMA786459 LMA786464:LMA786473 LMA786478:LMA786486 LMA786491:LMA786497 LMA786502:LMA786506 LMA851974:LMA851983 LMA851988:LMA851995 LMA852000:LMA852009 LMA852014:LMA852022 LMA852027:LMA852033 LMA852038:LMA852042 LMA917510:LMA917519 LMA917524:LMA917531 LMA917536:LMA917545 LMA917550:LMA917558 LMA917563:LMA917569 LMA917574:LMA917578 LMA983046:LMA983055 LMA983060:LMA983067 LMA983072:LMA983081 LMA983086:LMA983094 LMA983099:LMA983105 LMA983110:LMA983114 LVW3:LVW12 LVW17:LVW24 LVW29:LVW38 LVW43:LVW51 LVW56:LVW62 LVW67:LVW74 LVW65542:LVW65551 LVW65556:LVW65563 LVW65568:LVW65577 LVW65582:LVW65590 LVW65595:LVW65601 LVW65606:LVW65610 LVW131078:LVW131087 LVW131092:LVW131099 LVW131104:LVW131113 LVW131118:LVW131126 LVW131131:LVW131137 LVW131142:LVW131146 LVW196614:LVW196623 LVW196628:LVW196635 LVW196640:LVW196649 LVW196654:LVW196662 LVW196667:LVW196673 LVW196678:LVW196682 LVW262150:LVW262159 LVW262164:LVW262171 LVW262176:LVW262185 LVW262190:LVW262198 LVW262203:LVW262209 LVW262214:LVW262218 LVW327686:LVW327695 LVW327700:LVW327707 LVW327712:LVW327721 LVW327726:LVW327734 LVW327739:LVW327745 LVW327750:LVW327754 LVW393222:LVW393231 LVW393236:LVW393243 LVW393248:LVW393257 LVW393262:LVW393270 LVW393275:LVW393281 LVW393286:LVW393290 LVW458758:LVW458767 LVW458772:LVW458779 LVW458784:LVW458793 LVW458798:LVW458806 LVW458811:LVW458817 LVW458822:LVW458826 LVW524294:LVW524303 LVW524308:LVW524315 LVW524320:LVW524329 LVW524334:LVW524342 LVW524347:LVW524353 LVW524358:LVW524362 LVW589830:LVW589839 LVW589844:LVW589851 LVW589856:LVW589865 LVW589870:LVW589878 LVW589883:LVW589889 LVW589894:LVW589898 LVW655366:LVW655375 LVW655380:LVW655387 LVW655392:LVW655401 LVW655406:LVW655414 LVW655419:LVW655425 LVW655430:LVW655434 LVW720902:LVW720911 LVW720916:LVW720923 LVW720928:LVW720937 LVW720942:LVW720950 LVW720955:LVW720961 LVW720966:LVW720970 LVW786438:LVW786447 LVW786452:LVW786459 LVW786464:LVW786473 LVW786478:LVW786486 LVW786491:LVW786497 LVW786502:LVW786506 LVW851974:LVW851983 LVW851988:LVW851995 LVW852000:LVW852009 LVW852014:LVW852022 LVW852027:LVW852033 LVW852038:LVW852042 LVW917510:LVW917519 LVW917524:LVW917531 LVW917536:LVW917545 LVW917550:LVW917558 LVW917563:LVW917569 LVW917574:LVW917578 LVW983046:LVW983055 LVW983060:LVW983067 LVW983072:LVW983081 LVW983086:LVW983094 LVW983099:LVW983105 LVW983110:LVW983114 MFS3:MFS12 MFS17:MFS24 MFS29:MFS38 MFS43:MFS51 MFS56:MFS62 MFS67:MFS74 MFS65542:MFS65551 MFS65556:MFS65563 MFS65568:MFS65577 MFS65582:MFS65590 MFS65595:MFS65601 MFS65606:MFS65610 MFS131078:MFS131087 MFS131092:MFS131099 MFS131104:MFS131113 MFS131118:MFS131126 MFS131131:MFS131137 MFS131142:MFS131146 MFS196614:MFS196623 MFS196628:MFS196635 MFS196640:MFS196649 MFS196654:MFS196662 MFS196667:MFS196673 MFS196678:MFS196682 MFS262150:MFS262159 MFS262164:MFS262171 MFS262176:MFS262185 MFS262190:MFS262198 MFS262203:MFS262209 MFS262214:MFS262218 MFS327686:MFS327695 MFS327700:MFS327707 MFS327712:MFS327721 MFS327726:MFS327734 MFS327739:MFS327745 MFS327750:MFS327754 MFS393222:MFS393231 MFS393236:MFS393243 MFS393248:MFS393257 MFS393262:MFS393270 MFS393275:MFS393281 MFS393286:MFS393290 MFS458758:MFS458767 MFS458772:MFS458779 MFS458784:MFS458793 MFS458798:MFS458806 MFS458811:MFS458817 MFS458822:MFS458826 MFS524294:MFS524303 MFS524308:MFS524315 MFS524320:MFS524329 MFS524334:MFS524342 MFS524347:MFS524353 MFS524358:MFS524362 MFS589830:MFS589839 MFS589844:MFS589851 MFS589856:MFS589865 MFS589870:MFS589878 MFS589883:MFS589889 MFS589894:MFS589898 MFS655366:MFS655375 MFS655380:MFS655387 MFS655392:MFS655401 MFS655406:MFS655414 MFS655419:MFS655425 MFS655430:MFS655434 MFS720902:MFS720911 MFS720916:MFS720923 MFS720928:MFS720937 MFS720942:MFS720950 MFS720955:MFS720961 MFS720966:MFS720970 MFS786438:MFS786447 MFS786452:MFS786459 MFS786464:MFS786473 MFS786478:MFS786486 MFS786491:MFS786497 MFS786502:MFS786506 MFS851974:MFS851983 MFS851988:MFS851995 MFS852000:MFS852009 MFS852014:MFS852022 MFS852027:MFS852033 MFS852038:MFS852042 MFS917510:MFS917519 MFS917524:MFS917531 MFS917536:MFS917545 MFS917550:MFS917558 MFS917563:MFS917569 MFS917574:MFS917578 MFS983046:MFS983055 MFS983060:MFS983067 MFS983072:MFS983081 MFS983086:MFS983094 MFS983099:MFS983105 MFS983110:MFS983114 MPO3:MPO12 MPO17:MPO24 MPO29:MPO38 MPO43:MPO51 MPO56:MPO62 MPO67:MPO74 MPO65542:MPO65551 MPO65556:MPO65563 MPO65568:MPO65577 MPO65582:MPO65590 MPO65595:MPO65601 MPO65606:MPO65610 MPO131078:MPO131087 MPO131092:MPO131099 MPO131104:MPO131113 MPO131118:MPO131126 MPO131131:MPO131137 MPO131142:MPO131146 MPO196614:MPO196623 MPO196628:MPO196635 MPO196640:MPO196649 MPO196654:MPO196662 MPO196667:MPO196673 MPO196678:MPO196682 MPO262150:MPO262159 MPO262164:MPO262171 MPO262176:MPO262185 MPO262190:MPO262198 MPO262203:MPO262209 MPO262214:MPO262218 MPO327686:MPO327695 MPO327700:MPO327707 MPO327712:MPO327721 MPO327726:MPO327734 MPO327739:MPO327745 MPO327750:MPO327754 MPO393222:MPO393231 MPO393236:MPO393243 MPO393248:MPO393257 MPO393262:MPO393270 MPO393275:MPO393281 MPO393286:MPO393290 MPO458758:MPO458767 MPO458772:MPO458779 MPO458784:MPO458793 MPO458798:MPO458806 MPO458811:MPO458817 MPO458822:MPO458826 MPO524294:MPO524303 MPO524308:MPO524315 MPO524320:MPO524329 MPO524334:MPO524342 MPO524347:MPO524353 MPO524358:MPO524362 MPO589830:MPO589839 MPO589844:MPO589851 MPO589856:MPO589865 MPO589870:MPO589878 MPO589883:MPO589889 MPO589894:MPO589898 MPO655366:MPO655375 MPO655380:MPO655387 MPO655392:MPO655401 MPO655406:MPO655414 MPO655419:MPO655425 MPO655430:MPO655434 MPO720902:MPO720911 MPO720916:MPO720923 MPO720928:MPO720937 MPO720942:MPO720950 MPO720955:MPO720961 MPO720966:MPO720970 MPO786438:MPO786447 MPO786452:MPO786459 MPO786464:MPO786473 MPO786478:MPO786486 MPO786491:MPO786497 MPO786502:MPO786506 MPO851974:MPO851983 MPO851988:MPO851995 MPO852000:MPO852009 MPO852014:MPO852022 MPO852027:MPO852033 MPO852038:MPO852042 MPO917510:MPO917519 MPO917524:MPO917531 MPO917536:MPO917545 MPO917550:MPO917558 MPO917563:MPO917569 MPO917574:MPO917578 MPO983046:MPO983055 MPO983060:MPO983067 MPO983072:MPO983081 MPO983086:MPO983094 MPO983099:MPO983105 MPO983110:MPO983114 MZK3:MZK12 MZK17:MZK24 MZK29:MZK38 MZK43:MZK51 MZK56:MZK62 MZK67:MZK74 MZK65542:MZK65551 MZK65556:MZK65563 MZK65568:MZK65577 MZK65582:MZK65590 MZK65595:MZK65601 MZK65606:MZK65610 MZK131078:MZK131087 MZK131092:MZK131099 MZK131104:MZK131113 MZK131118:MZK131126 MZK131131:MZK131137 MZK131142:MZK131146 MZK196614:MZK196623 MZK196628:MZK196635 MZK196640:MZK196649 MZK196654:MZK196662 MZK196667:MZK196673 MZK196678:MZK196682 MZK262150:MZK262159 MZK262164:MZK262171 MZK262176:MZK262185 MZK262190:MZK262198 MZK262203:MZK262209 MZK262214:MZK262218 MZK327686:MZK327695 MZK327700:MZK327707 MZK327712:MZK327721 MZK327726:MZK327734 MZK327739:MZK327745 MZK327750:MZK327754 MZK393222:MZK393231 MZK393236:MZK393243 MZK393248:MZK393257 MZK393262:MZK393270 MZK393275:MZK393281 MZK393286:MZK393290 MZK458758:MZK458767 MZK458772:MZK458779 MZK458784:MZK458793 MZK458798:MZK458806 MZK458811:MZK458817 MZK458822:MZK458826 MZK524294:MZK524303 MZK524308:MZK524315 MZK524320:MZK524329 MZK524334:MZK524342 MZK524347:MZK524353 MZK524358:MZK524362 MZK589830:MZK589839 MZK589844:MZK589851 MZK589856:MZK589865 MZK589870:MZK589878 MZK589883:MZK589889 MZK589894:MZK589898 MZK655366:MZK655375 MZK655380:MZK655387 MZK655392:MZK655401 MZK655406:MZK655414 MZK655419:MZK655425 MZK655430:MZK655434 MZK720902:MZK720911 MZK720916:MZK720923 MZK720928:MZK720937 MZK720942:MZK720950 MZK720955:MZK720961 MZK720966:MZK720970 MZK786438:MZK786447 MZK786452:MZK786459 MZK786464:MZK786473 MZK786478:MZK786486 MZK786491:MZK786497 MZK786502:MZK786506 MZK851974:MZK851983 MZK851988:MZK851995 MZK852000:MZK852009 MZK852014:MZK852022 MZK852027:MZK852033 MZK852038:MZK852042 MZK917510:MZK917519 MZK917524:MZK917531 MZK917536:MZK917545 MZK917550:MZK917558 MZK917563:MZK917569 MZK917574:MZK917578 MZK983046:MZK983055 MZK983060:MZK983067 MZK983072:MZK983081 MZK983086:MZK983094 MZK983099:MZK983105 MZK983110:MZK983114 NJG3:NJG12 NJG17:NJG24 NJG29:NJG38 NJG43:NJG51 NJG56:NJG62 NJG67:NJG74 NJG65542:NJG65551 NJG65556:NJG65563 NJG65568:NJG65577 NJG65582:NJG65590 NJG65595:NJG65601 NJG65606:NJG65610 NJG131078:NJG131087 NJG131092:NJG131099 NJG131104:NJG131113 NJG131118:NJG131126 NJG131131:NJG131137 NJG131142:NJG131146 NJG196614:NJG196623 NJG196628:NJG196635 NJG196640:NJG196649 NJG196654:NJG196662 NJG196667:NJG196673 NJG196678:NJG196682 NJG262150:NJG262159 NJG262164:NJG262171 NJG262176:NJG262185 NJG262190:NJG262198 NJG262203:NJG262209 NJG262214:NJG262218 NJG327686:NJG327695 NJG327700:NJG327707 NJG327712:NJG327721 NJG327726:NJG327734 NJG327739:NJG327745 NJG327750:NJG327754 NJG393222:NJG393231 NJG393236:NJG393243 NJG393248:NJG393257 NJG393262:NJG393270 NJG393275:NJG393281 NJG393286:NJG393290 NJG458758:NJG458767 NJG458772:NJG458779 NJG458784:NJG458793 NJG458798:NJG458806 NJG458811:NJG458817 NJG458822:NJG458826 NJG524294:NJG524303 NJG524308:NJG524315 NJG524320:NJG524329 NJG524334:NJG524342 NJG524347:NJG524353 NJG524358:NJG524362 NJG589830:NJG589839 NJG589844:NJG589851 NJG589856:NJG589865 NJG589870:NJG589878 NJG589883:NJG589889 NJG589894:NJG589898 NJG655366:NJG655375 NJG655380:NJG655387 NJG655392:NJG655401 NJG655406:NJG655414 NJG655419:NJG655425 NJG655430:NJG655434 NJG720902:NJG720911 NJG720916:NJG720923 NJG720928:NJG720937 NJG720942:NJG720950 NJG720955:NJG720961 NJG720966:NJG720970 NJG786438:NJG786447 NJG786452:NJG786459 NJG786464:NJG786473 NJG786478:NJG786486 NJG786491:NJG786497 NJG786502:NJG786506 NJG851974:NJG851983 NJG851988:NJG851995 NJG852000:NJG852009 NJG852014:NJG852022 NJG852027:NJG852033 NJG852038:NJG852042 NJG917510:NJG917519 NJG917524:NJG917531 NJG917536:NJG917545 NJG917550:NJG917558 NJG917563:NJG917569 NJG917574:NJG917578 NJG983046:NJG983055 NJG983060:NJG983067 NJG983072:NJG983081 NJG983086:NJG983094 NJG983099:NJG983105 NJG983110:NJG983114 NTC3:NTC12 NTC17:NTC24 NTC29:NTC38 NTC43:NTC51 NTC56:NTC62 NTC67:NTC74 NTC65542:NTC65551 NTC65556:NTC65563 NTC65568:NTC65577 NTC65582:NTC65590 NTC65595:NTC65601 NTC65606:NTC65610 NTC131078:NTC131087 NTC131092:NTC131099 NTC131104:NTC131113 NTC131118:NTC131126 NTC131131:NTC131137 NTC131142:NTC131146 NTC196614:NTC196623 NTC196628:NTC196635 NTC196640:NTC196649 NTC196654:NTC196662 NTC196667:NTC196673 NTC196678:NTC196682 NTC262150:NTC262159 NTC262164:NTC262171 NTC262176:NTC262185 NTC262190:NTC262198 NTC262203:NTC262209 NTC262214:NTC262218 NTC327686:NTC327695 NTC327700:NTC327707 NTC327712:NTC327721 NTC327726:NTC327734 NTC327739:NTC327745 NTC327750:NTC327754 NTC393222:NTC393231 NTC393236:NTC393243 NTC393248:NTC393257 NTC393262:NTC393270 NTC393275:NTC393281 NTC393286:NTC393290 NTC458758:NTC458767 NTC458772:NTC458779 NTC458784:NTC458793 NTC458798:NTC458806 NTC458811:NTC458817 NTC458822:NTC458826 NTC524294:NTC524303 NTC524308:NTC524315 NTC524320:NTC524329 NTC524334:NTC524342 NTC524347:NTC524353 NTC524358:NTC524362 NTC589830:NTC589839 NTC589844:NTC589851 NTC589856:NTC589865 NTC589870:NTC589878 NTC589883:NTC589889 NTC589894:NTC589898 NTC655366:NTC655375 NTC655380:NTC655387 NTC655392:NTC655401 NTC655406:NTC655414 NTC655419:NTC655425 NTC655430:NTC655434 NTC720902:NTC720911 NTC720916:NTC720923 NTC720928:NTC720937 NTC720942:NTC720950 NTC720955:NTC720961 NTC720966:NTC720970 NTC786438:NTC786447 NTC786452:NTC786459 NTC786464:NTC786473 NTC786478:NTC786486 NTC786491:NTC786497 NTC786502:NTC786506 NTC851974:NTC851983 NTC851988:NTC851995 NTC852000:NTC852009 NTC852014:NTC852022 NTC852027:NTC852033 NTC852038:NTC852042 NTC917510:NTC917519 NTC917524:NTC917531 NTC917536:NTC917545 NTC917550:NTC917558 NTC917563:NTC917569 NTC917574:NTC917578 NTC983046:NTC983055 NTC983060:NTC983067 NTC983072:NTC983081 NTC983086:NTC983094 NTC983099:NTC983105 NTC983110:NTC983114 OCY3:OCY12 OCY17:OCY24 OCY29:OCY38 OCY43:OCY51 OCY56:OCY62 OCY67:OCY74 OCY65542:OCY65551 OCY65556:OCY65563 OCY65568:OCY65577 OCY65582:OCY65590 OCY65595:OCY65601 OCY65606:OCY65610 OCY131078:OCY131087 OCY131092:OCY131099 OCY131104:OCY131113 OCY131118:OCY131126 OCY131131:OCY131137 OCY131142:OCY131146 OCY196614:OCY196623 OCY196628:OCY196635 OCY196640:OCY196649 OCY196654:OCY196662 OCY196667:OCY196673 OCY196678:OCY196682 OCY262150:OCY262159 OCY262164:OCY262171 OCY262176:OCY262185 OCY262190:OCY262198 OCY262203:OCY262209 OCY262214:OCY262218 OCY327686:OCY327695 OCY327700:OCY327707 OCY327712:OCY327721 OCY327726:OCY327734 OCY327739:OCY327745 OCY327750:OCY327754 OCY393222:OCY393231 OCY393236:OCY393243 OCY393248:OCY393257 OCY393262:OCY393270 OCY393275:OCY393281 OCY393286:OCY393290 OCY458758:OCY458767 OCY458772:OCY458779 OCY458784:OCY458793 OCY458798:OCY458806 OCY458811:OCY458817 OCY458822:OCY458826 OCY524294:OCY524303 OCY524308:OCY524315 OCY524320:OCY524329 OCY524334:OCY524342 OCY524347:OCY524353 OCY524358:OCY524362 OCY589830:OCY589839 OCY589844:OCY589851 OCY589856:OCY589865 OCY589870:OCY589878 OCY589883:OCY589889 OCY589894:OCY589898 OCY655366:OCY655375 OCY655380:OCY655387 OCY655392:OCY655401 OCY655406:OCY655414 OCY655419:OCY655425 OCY655430:OCY655434 OCY720902:OCY720911 OCY720916:OCY720923 OCY720928:OCY720937 OCY720942:OCY720950 OCY720955:OCY720961 OCY720966:OCY720970 OCY786438:OCY786447 OCY786452:OCY786459 OCY786464:OCY786473 OCY786478:OCY786486 OCY786491:OCY786497 OCY786502:OCY786506 OCY851974:OCY851983 OCY851988:OCY851995 OCY852000:OCY852009 OCY852014:OCY852022 OCY852027:OCY852033 OCY852038:OCY852042 OCY917510:OCY917519 OCY917524:OCY917531 OCY917536:OCY917545 OCY917550:OCY917558 OCY917563:OCY917569 OCY917574:OCY917578 OCY983046:OCY983055 OCY983060:OCY983067 OCY983072:OCY983081 OCY983086:OCY983094 OCY983099:OCY983105 OCY983110:OCY983114 OMU3:OMU12 OMU17:OMU24 OMU29:OMU38 OMU43:OMU51 OMU56:OMU62 OMU67:OMU74 OMU65542:OMU65551 OMU65556:OMU65563 OMU65568:OMU65577 OMU65582:OMU65590 OMU65595:OMU65601 OMU65606:OMU65610 OMU131078:OMU131087 OMU131092:OMU131099 OMU131104:OMU131113 OMU131118:OMU131126 OMU131131:OMU131137 OMU131142:OMU131146 OMU196614:OMU196623 OMU196628:OMU196635 OMU196640:OMU196649 OMU196654:OMU196662 OMU196667:OMU196673 OMU196678:OMU196682 OMU262150:OMU262159 OMU262164:OMU262171 OMU262176:OMU262185 OMU262190:OMU262198 OMU262203:OMU262209 OMU262214:OMU262218 OMU327686:OMU327695 OMU327700:OMU327707 OMU327712:OMU327721 OMU327726:OMU327734 OMU327739:OMU327745 OMU327750:OMU327754 OMU393222:OMU393231 OMU393236:OMU393243 OMU393248:OMU393257 OMU393262:OMU393270 OMU393275:OMU393281 OMU393286:OMU393290 OMU458758:OMU458767 OMU458772:OMU458779 OMU458784:OMU458793 OMU458798:OMU458806 OMU458811:OMU458817 OMU458822:OMU458826 OMU524294:OMU524303 OMU524308:OMU524315 OMU524320:OMU524329 OMU524334:OMU524342 OMU524347:OMU524353 OMU524358:OMU524362 OMU589830:OMU589839 OMU589844:OMU589851 OMU589856:OMU589865 OMU589870:OMU589878 OMU589883:OMU589889 OMU589894:OMU589898 OMU655366:OMU655375 OMU655380:OMU655387 OMU655392:OMU655401 OMU655406:OMU655414 OMU655419:OMU655425 OMU655430:OMU655434 OMU720902:OMU720911 OMU720916:OMU720923 OMU720928:OMU720937 OMU720942:OMU720950 OMU720955:OMU720961 OMU720966:OMU720970 OMU786438:OMU786447 OMU786452:OMU786459 OMU786464:OMU786473 OMU786478:OMU786486 OMU786491:OMU786497 OMU786502:OMU786506 OMU851974:OMU851983 OMU851988:OMU851995 OMU852000:OMU852009 OMU852014:OMU852022 OMU852027:OMU852033 OMU852038:OMU852042 OMU917510:OMU917519 OMU917524:OMU917531 OMU917536:OMU917545 OMU917550:OMU917558 OMU917563:OMU917569 OMU917574:OMU917578 OMU983046:OMU983055 OMU983060:OMU983067 OMU983072:OMU983081 OMU983086:OMU983094 OMU983099:OMU983105 OMU983110:OMU983114 OWQ3:OWQ12 OWQ17:OWQ24 OWQ29:OWQ38 OWQ43:OWQ51 OWQ56:OWQ62 OWQ67:OWQ74 OWQ65542:OWQ65551 OWQ65556:OWQ65563 OWQ65568:OWQ65577 OWQ65582:OWQ65590 OWQ65595:OWQ65601 OWQ65606:OWQ65610 OWQ131078:OWQ131087 OWQ131092:OWQ131099 OWQ131104:OWQ131113 OWQ131118:OWQ131126 OWQ131131:OWQ131137 OWQ131142:OWQ131146 OWQ196614:OWQ196623 OWQ196628:OWQ196635 OWQ196640:OWQ196649 OWQ196654:OWQ196662 OWQ196667:OWQ196673 OWQ196678:OWQ196682 OWQ262150:OWQ262159 OWQ262164:OWQ262171 OWQ262176:OWQ262185 OWQ262190:OWQ262198 OWQ262203:OWQ262209 OWQ262214:OWQ262218 OWQ327686:OWQ327695 OWQ327700:OWQ327707 OWQ327712:OWQ327721 OWQ327726:OWQ327734 OWQ327739:OWQ327745 OWQ327750:OWQ327754 OWQ393222:OWQ393231 OWQ393236:OWQ393243 OWQ393248:OWQ393257 OWQ393262:OWQ393270 OWQ393275:OWQ393281 OWQ393286:OWQ393290 OWQ458758:OWQ458767 OWQ458772:OWQ458779 OWQ458784:OWQ458793 OWQ458798:OWQ458806 OWQ458811:OWQ458817 OWQ458822:OWQ458826 OWQ524294:OWQ524303 OWQ524308:OWQ524315 OWQ524320:OWQ524329 OWQ524334:OWQ524342 OWQ524347:OWQ524353 OWQ524358:OWQ524362 OWQ589830:OWQ589839 OWQ589844:OWQ589851 OWQ589856:OWQ589865 OWQ589870:OWQ589878 OWQ589883:OWQ589889 OWQ589894:OWQ589898 OWQ655366:OWQ655375 OWQ655380:OWQ655387 OWQ655392:OWQ655401 OWQ655406:OWQ655414 OWQ655419:OWQ655425 OWQ655430:OWQ655434 OWQ720902:OWQ720911 OWQ720916:OWQ720923 OWQ720928:OWQ720937 OWQ720942:OWQ720950 OWQ720955:OWQ720961 OWQ720966:OWQ720970 OWQ786438:OWQ786447 OWQ786452:OWQ786459 OWQ786464:OWQ786473 OWQ786478:OWQ786486 OWQ786491:OWQ786497 OWQ786502:OWQ786506 OWQ851974:OWQ851983 OWQ851988:OWQ851995 OWQ852000:OWQ852009 OWQ852014:OWQ852022 OWQ852027:OWQ852033 OWQ852038:OWQ852042 OWQ917510:OWQ917519 OWQ917524:OWQ917531 OWQ917536:OWQ917545 OWQ917550:OWQ917558 OWQ917563:OWQ917569 OWQ917574:OWQ917578 OWQ983046:OWQ983055 OWQ983060:OWQ983067 OWQ983072:OWQ983081 OWQ983086:OWQ983094 OWQ983099:OWQ983105 OWQ983110:OWQ983114 PGM3:PGM12 PGM17:PGM24 PGM29:PGM38 PGM43:PGM51 PGM56:PGM62 PGM67:PGM74 PGM65542:PGM65551 PGM65556:PGM65563 PGM65568:PGM65577 PGM65582:PGM65590 PGM65595:PGM65601 PGM65606:PGM65610 PGM131078:PGM131087 PGM131092:PGM131099 PGM131104:PGM131113 PGM131118:PGM131126 PGM131131:PGM131137 PGM131142:PGM131146 PGM196614:PGM196623 PGM196628:PGM196635 PGM196640:PGM196649 PGM196654:PGM196662 PGM196667:PGM196673 PGM196678:PGM196682 PGM262150:PGM262159 PGM262164:PGM262171 PGM262176:PGM262185 PGM262190:PGM262198 PGM262203:PGM262209 PGM262214:PGM262218 PGM327686:PGM327695 PGM327700:PGM327707 PGM327712:PGM327721 PGM327726:PGM327734 PGM327739:PGM327745 PGM327750:PGM327754 PGM393222:PGM393231 PGM393236:PGM393243 PGM393248:PGM393257 PGM393262:PGM393270 PGM393275:PGM393281 PGM393286:PGM393290 PGM458758:PGM458767 PGM458772:PGM458779 PGM458784:PGM458793 PGM458798:PGM458806 PGM458811:PGM458817 PGM458822:PGM458826 PGM524294:PGM524303 PGM524308:PGM524315 PGM524320:PGM524329 PGM524334:PGM524342 PGM524347:PGM524353 PGM524358:PGM524362 PGM589830:PGM589839 PGM589844:PGM589851 PGM589856:PGM589865 PGM589870:PGM589878 PGM589883:PGM589889 PGM589894:PGM589898 PGM655366:PGM655375 PGM655380:PGM655387 PGM655392:PGM655401 PGM655406:PGM655414 PGM655419:PGM655425 PGM655430:PGM655434 PGM720902:PGM720911 PGM720916:PGM720923 PGM720928:PGM720937 PGM720942:PGM720950 PGM720955:PGM720961 PGM720966:PGM720970 PGM786438:PGM786447 PGM786452:PGM786459 PGM786464:PGM786473 PGM786478:PGM786486 PGM786491:PGM786497 PGM786502:PGM786506 PGM851974:PGM851983 PGM851988:PGM851995 PGM852000:PGM852009 PGM852014:PGM852022 PGM852027:PGM852033 PGM852038:PGM852042 PGM917510:PGM917519 PGM917524:PGM917531 PGM917536:PGM917545 PGM917550:PGM917558 PGM917563:PGM917569 PGM917574:PGM917578 PGM983046:PGM983055 PGM983060:PGM983067 PGM983072:PGM983081 PGM983086:PGM983094 PGM983099:PGM983105 PGM983110:PGM983114 PQI3:PQI12 PQI17:PQI24 PQI29:PQI38 PQI43:PQI51 PQI56:PQI62 PQI67:PQI74 PQI65542:PQI65551 PQI65556:PQI65563 PQI65568:PQI65577 PQI65582:PQI65590 PQI65595:PQI65601 PQI65606:PQI65610 PQI131078:PQI131087 PQI131092:PQI131099 PQI131104:PQI131113 PQI131118:PQI131126 PQI131131:PQI131137 PQI131142:PQI131146 PQI196614:PQI196623 PQI196628:PQI196635 PQI196640:PQI196649 PQI196654:PQI196662 PQI196667:PQI196673 PQI196678:PQI196682 PQI262150:PQI262159 PQI262164:PQI262171 PQI262176:PQI262185 PQI262190:PQI262198 PQI262203:PQI262209 PQI262214:PQI262218 PQI327686:PQI327695 PQI327700:PQI327707 PQI327712:PQI327721 PQI327726:PQI327734 PQI327739:PQI327745 PQI327750:PQI327754 PQI393222:PQI393231 PQI393236:PQI393243 PQI393248:PQI393257 PQI393262:PQI393270 PQI393275:PQI393281 PQI393286:PQI393290 PQI458758:PQI458767 PQI458772:PQI458779 PQI458784:PQI458793 PQI458798:PQI458806 PQI458811:PQI458817 PQI458822:PQI458826 PQI524294:PQI524303 PQI524308:PQI524315 PQI524320:PQI524329 PQI524334:PQI524342 PQI524347:PQI524353 PQI524358:PQI524362 PQI589830:PQI589839 PQI589844:PQI589851 PQI589856:PQI589865 PQI589870:PQI589878 PQI589883:PQI589889 PQI589894:PQI589898 PQI655366:PQI655375 PQI655380:PQI655387 PQI655392:PQI655401 PQI655406:PQI655414 PQI655419:PQI655425 PQI655430:PQI655434 PQI720902:PQI720911 PQI720916:PQI720923 PQI720928:PQI720937 PQI720942:PQI720950 PQI720955:PQI720961 PQI720966:PQI720970 PQI786438:PQI786447 PQI786452:PQI786459 PQI786464:PQI786473 PQI786478:PQI786486 PQI786491:PQI786497 PQI786502:PQI786506 PQI851974:PQI851983 PQI851988:PQI851995 PQI852000:PQI852009 PQI852014:PQI852022 PQI852027:PQI852033 PQI852038:PQI852042 PQI917510:PQI917519 PQI917524:PQI917531 PQI917536:PQI917545 PQI917550:PQI917558 PQI917563:PQI917569 PQI917574:PQI917578 PQI983046:PQI983055 PQI983060:PQI983067 PQI983072:PQI983081 PQI983086:PQI983094 PQI983099:PQI983105 PQI983110:PQI983114 QAE3:QAE12 QAE17:QAE24 QAE29:QAE38 QAE43:QAE51 QAE56:QAE62 QAE67:QAE74 QAE65542:QAE65551 QAE65556:QAE65563 QAE65568:QAE65577 QAE65582:QAE65590 QAE65595:QAE65601 QAE65606:QAE65610 QAE131078:QAE131087 QAE131092:QAE131099 QAE131104:QAE131113 QAE131118:QAE131126 QAE131131:QAE131137 QAE131142:QAE131146 QAE196614:QAE196623 QAE196628:QAE196635 QAE196640:QAE196649 QAE196654:QAE196662 QAE196667:QAE196673 QAE196678:QAE196682 QAE262150:QAE262159 QAE262164:QAE262171 QAE262176:QAE262185 QAE262190:QAE262198 QAE262203:QAE262209 QAE262214:QAE262218 QAE327686:QAE327695 QAE327700:QAE327707 QAE327712:QAE327721 QAE327726:QAE327734 QAE327739:QAE327745 QAE327750:QAE327754 QAE393222:QAE393231 QAE393236:QAE393243 QAE393248:QAE393257 QAE393262:QAE393270 QAE393275:QAE393281 QAE393286:QAE393290 QAE458758:QAE458767 QAE458772:QAE458779 QAE458784:QAE458793 QAE458798:QAE458806 QAE458811:QAE458817 QAE458822:QAE458826 QAE524294:QAE524303 QAE524308:QAE524315 QAE524320:QAE524329 QAE524334:QAE524342 QAE524347:QAE524353 QAE524358:QAE524362 QAE589830:QAE589839 QAE589844:QAE589851 QAE589856:QAE589865 QAE589870:QAE589878 QAE589883:QAE589889 QAE589894:QAE589898 QAE655366:QAE655375 QAE655380:QAE655387 QAE655392:QAE655401 QAE655406:QAE655414 QAE655419:QAE655425 QAE655430:QAE655434 QAE720902:QAE720911 QAE720916:QAE720923 QAE720928:QAE720937 QAE720942:QAE720950 QAE720955:QAE720961 QAE720966:QAE720970 QAE786438:QAE786447 QAE786452:QAE786459 QAE786464:QAE786473 QAE786478:QAE786486 QAE786491:QAE786497 QAE786502:QAE786506 QAE851974:QAE851983 QAE851988:QAE851995 QAE852000:QAE852009 QAE852014:QAE852022 QAE852027:QAE852033 QAE852038:QAE852042 QAE917510:QAE917519 QAE917524:QAE917531 QAE917536:QAE917545 QAE917550:QAE917558 QAE917563:QAE917569 QAE917574:QAE917578 QAE983046:QAE983055 QAE983060:QAE983067 QAE983072:QAE983081 QAE983086:QAE983094 QAE983099:QAE983105 QAE983110:QAE983114 QKA3:QKA12 QKA17:QKA24 QKA29:QKA38 QKA43:QKA51 QKA56:QKA62 QKA67:QKA74 QKA65542:QKA65551 QKA65556:QKA65563 QKA65568:QKA65577 QKA65582:QKA65590 QKA65595:QKA65601 QKA65606:QKA65610 QKA131078:QKA131087 QKA131092:QKA131099 QKA131104:QKA131113 QKA131118:QKA131126 QKA131131:QKA131137 QKA131142:QKA131146 QKA196614:QKA196623 QKA196628:QKA196635 QKA196640:QKA196649 QKA196654:QKA196662 QKA196667:QKA196673 QKA196678:QKA196682 QKA262150:QKA262159 QKA262164:QKA262171 QKA262176:QKA262185 QKA262190:QKA262198 QKA262203:QKA262209 QKA262214:QKA262218 QKA327686:QKA327695 QKA327700:QKA327707 QKA327712:QKA327721 QKA327726:QKA327734 QKA327739:QKA327745 QKA327750:QKA327754 QKA393222:QKA393231 QKA393236:QKA393243 QKA393248:QKA393257 QKA393262:QKA393270 QKA393275:QKA393281 QKA393286:QKA393290 QKA458758:QKA458767 QKA458772:QKA458779 QKA458784:QKA458793 QKA458798:QKA458806 QKA458811:QKA458817 QKA458822:QKA458826 QKA524294:QKA524303 QKA524308:QKA524315 QKA524320:QKA524329 QKA524334:QKA524342 QKA524347:QKA524353 QKA524358:QKA524362 QKA589830:QKA589839 QKA589844:QKA589851 QKA589856:QKA589865 QKA589870:QKA589878 QKA589883:QKA589889 QKA589894:QKA589898 QKA655366:QKA655375 QKA655380:QKA655387 QKA655392:QKA655401 QKA655406:QKA655414 QKA655419:QKA655425 QKA655430:QKA655434 QKA720902:QKA720911 QKA720916:QKA720923 QKA720928:QKA720937 QKA720942:QKA720950 QKA720955:QKA720961 QKA720966:QKA720970 QKA786438:QKA786447 QKA786452:QKA786459 QKA786464:QKA786473 QKA786478:QKA786486 QKA786491:QKA786497 QKA786502:QKA786506 QKA851974:QKA851983 QKA851988:QKA851995 QKA852000:QKA852009 QKA852014:QKA852022 QKA852027:QKA852033 QKA852038:QKA852042 QKA917510:QKA917519 QKA917524:QKA917531 QKA917536:QKA917545 QKA917550:QKA917558 QKA917563:QKA917569 QKA917574:QKA917578 QKA983046:QKA983055 QKA983060:QKA983067 QKA983072:QKA983081 QKA983086:QKA983094 QKA983099:QKA983105 QKA983110:QKA983114 QTW3:QTW12 QTW17:QTW24 QTW29:QTW38 QTW43:QTW51 QTW56:QTW62 QTW67:QTW74 QTW65542:QTW65551 QTW65556:QTW65563 QTW65568:QTW65577 QTW65582:QTW65590 QTW65595:QTW65601 QTW65606:QTW65610 QTW131078:QTW131087 QTW131092:QTW131099 QTW131104:QTW131113 QTW131118:QTW131126 QTW131131:QTW131137 QTW131142:QTW131146 QTW196614:QTW196623 QTW196628:QTW196635 QTW196640:QTW196649 QTW196654:QTW196662 QTW196667:QTW196673 QTW196678:QTW196682 QTW262150:QTW262159 QTW262164:QTW262171 QTW262176:QTW262185 QTW262190:QTW262198 QTW262203:QTW262209 QTW262214:QTW262218 QTW327686:QTW327695 QTW327700:QTW327707 QTW327712:QTW327721 QTW327726:QTW327734 QTW327739:QTW327745 QTW327750:QTW327754 QTW393222:QTW393231 QTW393236:QTW393243 QTW393248:QTW393257 QTW393262:QTW393270 QTW393275:QTW393281 QTW393286:QTW393290 QTW458758:QTW458767 QTW458772:QTW458779 QTW458784:QTW458793 QTW458798:QTW458806 QTW458811:QTW458817 QTW458822:QTW458826 QTW524294:QTW524303 QTW524308:QTW524315 QTW524320:QTW524329 QTW524334:QTW524342 QTW524347:QTW524353 QTW524358:QTW524362 QTW589830:QTW589839 QTW589844:QTW589851 QTW589856:QTW589865 QTW589870:QTW589878 QTW589883:QTW589889 QTW589894:QTW589898 QTW655366:QTW655375 QTW655380:QTW655387 QTW655392:QTW655401 QTW655406:QTW655414 QTW655419:QTW655425 QTW655430:QTW655434 QTW720902:QTW720911 QTW720916:QTW720923 QTW720928:QTW720937 QTW720942:QTW720950 QTW720955:QTW720961 QTW720966:QTW720970 QTW786438:QTW786447 QTW786452:QTW786459 QTW786464:QTW786473 QTW786478:QTW786486 QTW786491:QTW786497 QTW786502:QTW786506 QTW851974:QTW851983 QTW851988:QTW851995 QTW852000:QTW852009 QTW852014:QTW852022 QTW852027:QTW852033 QTW852038:QTW852042 QTW917510:QTW917519 QTW917524:QTW917531 QTW917536:QTW917545 QTW917550:QTW917558 QTW917563:QTW917569 QTW917574:QTW917578 QTW983046:QTW983055 QTW983060:QTW983067 QTW983072:QTW983081 QTW983086:QTW983094 QTW983099:QTW983105 QTW983110:QTW983114 RDS3:RDS12 RDS17:RDS24 RDS29:RDS38 RDS43:RDS51 RDS56:RDS62 RDS67:RDS74 RDS65542:RDS65551 RDS65556:RDS65563 RDS65568:RDS65577 RDS65582:RDS65590 RDS65595:RDS65601 RDS65606:RDS65610 RDS131078:RDS131087 RDS131092:RDS131099 RDS131104:RDS131113 RDS131118:RDS131126 RDS131131:RDS131137 RDS131142:RDS131146 RDS196614:RDS196623 RDS196628:RDS196635 RDS196640:RDS196649 RDS196654:RDS196662 RDS196667:RDS196673 RDS196678:RDS196682 RDS262150:RDS262159 RDS262164:RDS262171 RDS262176:RDS262185 RDS262190:RDS262198 RDS262203:RDS262209 RDS262214:RDS262218 RDS327686:RDS327695 RDS327700:RDS327707 RDS327712:RDS327721 RDS327726:RDS327734 RDS327739:RDS327745 RDS327750:RDS327754 RDS393222:RDS393231 RDS393236:RDS393243 RDS393248:RDS393257 RDS393262:RDS393270 RDS393275:RDS393281 RDS393286:RDS393290 RDS458758:RDS458767 RDS458772:RDS458779 RDS458784:RDS458793 RDS458798:RDS458806 RDS458811:RDS458817 RDS458822:RDS458826 RDS524294:RDS524303 RDS524308:RDS524315 RDS524320:RDS524329 RDS524334:RDS524342 RDS524347:RDS524353 RDS524358:RDS524362 RDS589830:RDS589839 RDS589844:RDS589851 RDS589856:RDS589865 RDS589870:RDS589878 RDS589883:RDS589889 RDS589894:RDS589898 RDS655366:RDS655375 RDS655380:RDS655387 RDS655392:RDS655401 RDS655406:RDS655414 RDS655419:RDS655425 RDS655430:RDS655434 RDS720902:RDS720911 RDS720916:RDS720923 RDS720928:RDS720937 RDS720942:RDS720950 RDS720955:RDS720961 RDS720966:RDS720970 RDS786438:RDS786447 RDS786452:RDS786459 RDS786464:RDS786473 RDS786478:RDS786486 RDS786491:RDS786497 RDS786502:RDS786506 RDS851974:RDS851983 RDS851988:RDS851995 RDS852000:RDS852009 RDS852014:RDS852022 RDS852027:RDS852033 RDS852038:RDS852042 RDS917510:RDS917519 RDS917524:RDS917531 RDS917536:RDS917545 RDS917550:RDS917558 RDS917563:RDS917569 RDS917574:RDS917578 RDS983046:RDS983055 RDS983060:RDS983067 RDS983072:RDS983081 RDS983086:RDS983094 RDS983099:RDS983105 RDS983110:RDS983114 RNO3:RNO12 RNO17:RNO24 RNO29:RNO38 RNO43:RNO51 RNO56:RNO62 RNO67:RNO74 RNO65542:RNO65551 RNO65556:RNO65563 RNO65568:RNO65577 RNO65582:RNO65590 RNO65595:RNO65601 RNO65606:RNO65610 RNO131078:RNO131087 RNO131092:RNO131099 RNO131104:RNO131113 RNO131118:RNO131126 RNO131131:RNO131137 RNO131142:RNO131146 RNO196614:RNO196623 RNO196628:RNO196635 RNO196640:RNO196649 RNO196654:RNO196662 RNO196667:RNO196673 RNO196678:RNO196682 RNO262150:RNO262159 RNO262164:RNO262171 RNO262176:RNO262185 RNO262190:RNO262198 RNO262203:RNO262209 RNO262214:RNO262218 RNO327686:RNO327695 RNO327700:RNO327707 RNO327712:RNO327721 RNO327726:RNO327734 RNO327739:RNO327745 RNO327750:RNO327754 RNO393222:RNO393231 RNO393236:RNO393243 RNO393248:RNO393257 RNO393262:RNO393270 RNO393275:RNO393281 RNO393286:RNO393290 RNO458758:RNO458767 RNO458772:RNO458779 RNO458784:RNO458793 RNO458798:RNO458806 RNO458811:RNO458817 RNO458822:RNO458826 RNO524294:RNO524303 RNO524308:RNO524315 RNO524320:RNO524329 RNO524334:RNO524342 RNO524347:RNO524353 RNO524358:RNO524362 RNO589830:RNO589839 RNO589844:RNO589851 RNO589856:RNO589865 RNO589870:RNO589878 RNO589883:RNO589889 RNO589894:RNO589898 RNO655366:RNO655375 RNO655380:RNO655387 RNO655392:RNO655401 RNO655406:RNO655414 RNO655419:RNO655425 RNO655430:RNO655434 RNO720902:RNO720911 RNO720916:RNO720923 RNO720928:RNO720937 RNO720942:RNO720950 RNO720955:RNO720961 RNO720966:RNO720970 RNO786438:RNO786447 RNO786452:RNO786459 RNO786464:RNO786473 RNO786478:RNO786486 RNO786491:RNO786497 RNO786502:RNO786506 RNO851974:RNO851983 RNO851988:RNO851995 RNO852000:RNO852009 RNO852014:RNO852022 RNO852027:RNO852033 RNO852038:RNO852042 RNO917510:RNO917519 RNO917524:RNO917531 RNO917536:RNO917545 RNO917550:RNO917558 RNO917563:RNO917569 RNO917574:RNO917578 RNO983046:RNO983055 RNO983060:RNO983067 RNO983072:RNO983081 RNO983086:RNO983094 RNO983099:RNO983105 RNO983110:RNO983114 RXK3:RXK12 RXK17:RXK24 RXK29:RXK38 RXK43:RXK51 RXK56:RXK62 RXK67:RXK74 RXK65542:RXK65551 RXK65556:RXK65563 RXK65568:RXK65577 RXK65582:RXK65590 RXK65595:RXK65601 RXK65606:RXK65610 RXK131078:RXK131087 RXK131092:RXK131099 RXK131104:RXK131113 RXK131118:RXK131126 RXK131131:RXK131137 RXK131142:RXK131146 RXK196614:RXK196623 RXK196628:RXK196635 RXK196640:RXK196649 RXK196654:RXK196662 RXK196667:RXK196673 RXK196678:RXK196682 RXK262150:RXK262159 RXK262164:RXK262171 RXK262176:RXK262185 RXK262190:RXK262198 RXK262203:RXK262209 RXK262214:RXK262218 RXK327686:RXK327695 RXK327700:RXK327707 RXK327712:RXK327721 RXK327726:RXK327734 RXK327739:RXK327745 RXK327750:RXK327754 RXK393222:RXK393231 RXK393236:RXK393243 RXK393248:RXK393257 RXK393262:RXK393270 RXK393275:RXK393281 RXK393286:RXK393290 RXK458758:RXK458767 RXK458772:RXK458779 RXK458784:RXK458793 RXK458798:RXK458806 RXK458811:RXK458817 RXK458822:RXK458826 RXK524294:RXK524303 RXK524308:RXK524315 RXK524320:RXK524329 RXK524334:RXK524342 RXK524347:RXK524353 RXK524358:RXK524362 RXK589830:RXK589839 RXK589844:RXK589851 RXK589856:RXK589865 RXK589870:RXK589878 RXK589883:RXK589889 RXK589894:RXK589898 RXK655366:RXK655375 RXK655380:RXK655387 RXK655392:RXK655401 RXK655406:RXK655414 RXK655419:RXK655425 RXK655430:RXK655434 RXK720902:RXK720911 RXK720916:RXK720923 RXK720928:RXK720937 RXK720942:RXK720950 RXK720955:RXK720961 RXK720966:RXK720970 RXK786438:RXK786447 RXK786452:RXK786459 RXK786464:RXK786473 RXK786478:RXK786486 RXK786491:RXK786497 RXK786502:RXK786506 RXK851974:RXK851983 RXK851988:RXK851995 RXK852000:RXK852009 RXK852014:RXK852022 RXK852027:RXK852033 RXK852038:RXK852042 RXK917510:RXK917519 RXK917524:RXK917531 RXK917536:RXK917545 RXK917550:RXK917558 RXK917563:RXK917569 RXK917574:RXK917578 RXK983046:RXK983055 RXK983060:RXK983067 RXK983072:RXK983081 RXK983086:RXK983094 RXK983099:RXK983105 RXK983110:RXK983114 SHG3:SHG12 SHG17:SHG24 SHG29:SHG38 SHG43:SHG51 SHG56:SHG62 SHG67:SHG74 SHG65542:SHG65551 SHG65556:SHG65563 SHG65568:SHG65577 SHG65582:SHG65590 SHG65595:SHG65601 SHG65606:SHG65610 SHG131078:SHG131087 SHG131092:SHG131099 SHG131104:SHG131113 SHG131118:SHG131126 SHG131131:SHG131137 SHG131142:SHG131146 SHG196614:SHG196623 SHG196628:SHG196635 SHG196640:SHG196649 SHG196654:SHG196662 SHG196667:SHG196673 SHG196678:SHG196682 SHG262150:SHG262159 SHG262164:SHG262171 SHG262176:SHG262185 SHG262190:SHG262198 SHG262203:SHG262209 SHG262214:SHG262218 SHG327686:SHG327695 SHG327700:SHG327707 SHG327712:SHG327721 SHG327726:SHG327734 SHG327739:SHG327745 SHG327750:SHG327754 SHG393222:SHG393231 SHG393236:SHG393243 SHG393248:SHG393257 SHG393262:SHG393270 SHG393275:SHG393281 SHG393286:SHG393290 SHG458758:SHG458767 SHG458772:SHG458779 SHG458784:SHG458793 SHG458798:SHG458806 SHG458811:SHG458817 SHG458822:SHG458826 SHG524294:SHG524303 SHG524308:SHG524315 SHG524320:SHG524329 SHG524334:SHG524342 SHG524347:SHG524353 SHG524358:SHG524362 SHG589830:SHG589839 SHG589844:SHG589851 SHG589856:SHG589865 SHG589870:SHG589878 SHG589883:SHG589889 SHG589894:SHG589898 SHG655366:SHG655375 SHG655380:SHG655387 SHG655392:SHG655401 SHG655406:SHG655414 SHG655419:SHG655425 SHG655430:SHG655434 SHG720902:SHG720911 SHG720916:SHG720923 SHG720928:SHG720937 SHG720942:SHG720950 SHG720955:SHG720961 SHG720966:SHG720970 SHG786438:SHG786447 SHG786452:SHG786459 SHG786464:SHG786473 SHG786478:SHG786486 SHG786491:SHG786497 SHG786502:SHG786506 SHG851974:SHG851983 SHG851988:SHG851995 SHG852000:SHG852009 SHG852014:SHG852022 SHG852027:SHG852033 SHG852038:SHG852042 SHG917510:SHG917519 SHG917524:SHG917531 SHG917536:SHG917545 SHG917550:SHG917558 SHG917563:SHG917569 SHG917574:SHG917578 SHG983046:SHG983055 SHG983060:SHG983067 SHG983072:SHG983081 SHG983086:SHG983094 SHG983099:SHG983105 SHG983110:SHG983114 SRC3:SRC12 SRC17:SRC24 SRC29:SRC38 SRC43:SRC51 SRC56:SRC62 SRC67:SRC74 SRC65542:SRC65551 SRC65556:SRC65563 SRC65568:SRC65577 SRC65582:SRC65590 SRC65595:SRC65601 SRC65606:SRC65610 SRC131078:SRC131087 SRC131092:SRC131099 SRC131104:SRC131113 SRC131118:SRC131126 SRC131131:SRC131137 SRC131142:SRC131146 SRC196614:SRC196623 SRC196628:SRC196635 SRC196640:SRC196649 SRC196654:SRC196662 SRC196667:SRC196673 SRC196678:SRC196682 SRC262150:SRC262159 SRC262164:SRC262171 SRC262176:SRC262185 SRC262190:SRC262198 SRC262203:SRC262209 SRC262214:SRC262218 SRC327686:SRC327695 SRC327700:SRC327707 SRC327712:SRC327721 SRC327726:SRC327734 SRC327739:SRC327745 SRC327750:SRC327754 SRC393222:SRC393231 SRC393236:SRC393243 SRC393248:SRC393257 SRC393262:SRC393270 SRC393275:SRC393281 SRC393286:SRC393290 SRC458758:SRC458767 SRC458772:SRC458779 SRC458784:SRC458793 SRC458798:SRC458806 SRC458811:SRC458817 SRC458822:SRC458826 SRC524294:SRC524303 SRC524308:SRC524315 SRC524320:SRC524329 SRC524334:SRC524342 SRC524347:SRC524353 SRC524358:SRC524362 SRC589830:SRC589839 SRC589844:SRC589851 SRC589856:SRC589865 SRC589870:SRC589878 SRC589883:SRC589889 SRC589894:SRC589898 SRC655366:SRC655375 SRC655380:SRC655387 SRC655392:SRC655401 SRC655406:SRC655414 SRC655419:SRC655425 SRC655430:SRC655434 SRC720902:SRC720911 SRC720916:SRC720923 SRC720928:SRC720937 SRC720942:SRC720950 SRC720955:SRC720961 SRC720966:SRC720970 SRC786438:SRC786447 SRC786452:SRC786459 SRC786464:SRC786473 SRC786478:SRC786486 SRC786491:SRC786497 SRC786502:SRC786506 SRC851974:SRC851983 SRC851988:SRC851995 SRC852000:SRC852009 SRC852014:SRC852022 SRC852027:SRC852033 SRC852038:SRC852042 SRC917510:SRC917519 SRC917524:SRC917531 SRC917536:SRC917545 SRC917550:SRC917558 SRC917563:SRC917569 SRC917574:SRC917578 SRC983046:SRC983055 SRC983060:SRC983067 SRC983072:SRC983081 SRC983086:SRC983094 SRC983099:SRC983105 SRC983110:SRC983114 TAY3:TAY12 TAY17:TAY24 TAY29:TAY38 TAY43:TAY51 TAY56:TAY62 TAY67:TAY74 TAY65542:TAY65551 TAY65556:TAY65563 TAY65568:TAY65577 TAY65582:TAY65590 TAY65595:TAY65601 TAY65606:TAY65610 TAY131078:TAY131087 TAY131092:TAY131099 TAY131104:TAY131113 TAY131118:TAY131126 TAY131131:TAY131137 TAY131142:TAY131146 TAY196614:TAY196623 TAY196628:TAY196635 TAY196640:TAY196649 TAY196654:TAY196662 TAY196667:TAY196673 TAY196678:TAY196682 TAY262150:TAY262159 TAY262164:TAY262171 TAY262176:TAY262185 TAY262190:TAY262198 TAY262203:TAY262209 TAY262214:TAY262218 TAY327686:TAY327695 TAY327700:TAY327707 TAY327712:TAY327721 TAY327726:TAY327734 TAY327739:TAY327745 TAY327750:TAY327754 TAY393222:TAY393231 TAY393236:TAY393243 TAY393248:TAY393257 TAY393262:TAY393270 TAY393275:TAY393281 TAY393286:TAY393290 TAY458758:TAY458767 TAY458772:TAY458779 TAY458784:TAY458793 TAY458798:TAY458806 TAY458811:TAY458817 TAY458822:TAY458826 TAY524294:TAY524303 TAY524308:TAY524315 TAY524320:TAY524329 TAY524334:TAY524342 TAY524347:TAY524353 TAY524358:TAY524362 TAY589830:TAY589839 TAY589844:TAY589851 TAY589856:TAY589865 TAY589870:TAY589878 TAY589883:TAY589889 TAY589894:TAY589898 TAY655366:TAY655375 TAY655380:TAY655387 TAY655392:TAY655401 TAY655406:TAY655414 TAY655419:TAY655425 TAY655430:TAY655434 TAY720902:TAY720911 TAY720916:TAY720923 TAY720928:TAY720937 TAY720942:TAY720950 TAY720955:TAY720961 TAY720966:TAY720970 TAY786438:TAY786447 TAY786452:TAY786459 TAY786464:TAY786473 TAY786478:TAY786486 TAY786491:TAY786497 TAY786502:TAY786506 TAY851974:TAY851983 TAY851988:TAY851995 TAY852000:TAY852009 TAY852014:TAY852022 TAY852027:TAY852033 TAY852038:TAY852042 TAY917510:TAY917519 TAY917524:TAY917531 TAY917536:TAY917545 TAY917550:TAY917558 TAY917563:TAY917569 TAY917574:TAY917578 TAY983046:TAY983055 TAY983060:TAY983067 TAY983072:TAY983081 TAY983086:TAY983094 TAY983099:TAY983105 TAY983110:TAY983114 TKU3:TKU12 TKU17:TKU24 TKU29:TKU38 TKU43:TKU51 TKU56:TKU62 TKU67:TKU74 TKU65542:TKU65551 TKU65556:TKU65563 TKU65568:TKU65577 TKU65582:TKU65590 TKU65595:TKU65601 TKU65606:TKU65610 TKU131078:TKU131087 TKU131092:TKU131099 TKU131104:TKU131113 TKU131118:TKU131126 TKU131131:TKU131137 TKU131142:TKU131146 TKU196614:TKU196623 TKU196628:TKU196635 TKU196640:TKU196649 TKU196654:TKU196662 TKU196667:TKU196673 TKU196678:TKU196682 TKU262150:TKU262159 TKU262164:TKU262171 TKU262176:TKU262185 TKU262190:TKU262198 TKU262203:TKU262209 TKU262214:TKU262218 TKU327686:TKU327695 TKU327700:TKU327707 TKU327712:TKU327721 TKU327726:TKU327734 TKU327739:TKU327745 TKU327750:TKU327754 TKU393222:TKU393231 TKU393236:TKU393243 TKU393248:TKU393257 TKU393262:TKU393270 TKU393275:TKU393281 TKU393286:TKU393290 TKU458758:TKU458767 TKU458772:TKU458779 TKU458784:TKU458793 TKU458798:TKU458806 TKU458811:TKU458817 TKU458822:TKU458826 TKU524294:TKU524303 TKU524308:TKU524315 TKU524320:TKU524329 TKU524334:TKU524342 TKU524347:TKU524353 TKU524358:TKU524362 TKU589830:TKU589839 TKU589844:TKU589851 TKU589856:TKU589865 TKU589870:TKU589878 TKU589883:TKU589889 TKU589894:TKU589898 TKU655366:TKU655375 TKU655380:TKU655387 TKU655392:TKU655401 TKU655406:TKU655414 TKU655419:TKU655425 TKU655430:TKU655434 TKU720902:TKU720911 TKU720916:TKU720923 TKU720928:TKU720937 TKU720942:TKU720950 TKU720955:TKU720961 TKU720966:TKU720970 TKU786438:TKU786447 TKU786452:TKU786459 TKU786464:TKU786473 TKU786478:TKU786486 TKU786491:TKU786497 TKU786502:TKU786506 TKU851974:TKU851983 TKU851988:TKU851995 TKU852000:TKU852009 TKU852014:TKU852022 TKU852027:TKU852033 TKU852038:TKU852042 TKU917510:TKU917519 TKU917524:TKU917531 TKU917536:TKU917545 TKU917550:TKU917558 TKU917563:TKU917569 TKU917574:TKU917578 TKU983046:TKU983055 TKU983060:TKU983067 TKU983072:TKU983081 TKU983086:TKU983094 TKU983099:TKU983105 TKU983110:TKU983114 TUQ3:TUQ12 TUQ17:TUQ24 TUQ29:TUQ38 TUQ43:TUQ51 TUQ56:TUQ62 TUQ67:TUQ74 TUQ65542:TUQ65551 TUQ65556:TUQ65563 TUQ65568:TUQ65577 TUQ65582:TUQ65590 TUQ65595:TUQ65601 TUQ65606:TUQ65610 TUQ131078:TUQ131087 TUQ131092:TUQ131099 TUQ131104:TUQ131113 TUQ131118:TUQ131126 TUQ131131:TUQ131137 TUQ131142:TUQ131146 TUQ196614:TUQ196623 TUQ196628:TUQ196635 TUQ196640:TUQ196649 TUQ196654:TUQ196662 TUQ196667:TUQ196673 TUQ196678:TUQ196682 TUQ262150:TUQ262159 TUQ262164:TUQ262171 TUQ262176:TUQ262185 TUQ262190:TUQ262198 TUQ262203:TUQ262209 TUQ262214:TUQ262218 TUQ327686:TUQ327695 TUQ327700:TUQ327707 TUQ327712:TUQ327721 TUQ327726:TUQ327734 TUQ327739:TUQ327745 TUQ327750:TUQ327754 TUQ393222:TUQ393231 TUQ393236:TUQ393243 TUQ393248:TUQ393257 TUQ393262:TUQ393270 TUQ393275:TUQ393281 TUQ393286:TUQ393290 TUQ458758:TUQ458767 TUQ458772:TUQ458779 TUQ458784:TUQ458793 TUQ458798:TUQ458806 TUQ458811:TUQ458817 TUQ458822:TUQ458826 TUQ524294:TUQ524303 TUQ524308:TUQ524315 TUQ524320:TUQ524329 TUQ524334:TUQ524342 TUQ524347:TUQ524353 TUQ524358:TUQ524362 TUQ589830:TUQ589839 TUQ589844:TUQ589851 TUQ589856:TUQ589865 TUQ589870:TUQ589878 TUQ589883:TUQ589889 TUQ589894:TUQ589898 TUQ655366:TUQ655375 TUQ655380:TUQ655387 TUQ655392:TUQ655401 TUQ655406:TUQ655414 TUQ655419:TUQ655425 TUQ655430:TUQ655434 TUQ720902:TUQ720911 TUQ720916:TUQ720923 TUQ720928:TUQ720937 TUQ720942:TUQ720950 TUQ720955:TUQ720961 TUQ720966:TUQ720970 TUQ786438:TUQ786447 TUQ786452:TUQ786459 TUQ786464:TUQ786473 TUQ786478:TUQ786486 TUQ786491:TUQ786497 TUQ786502:TUQ786506 TUQ851974:TUQ851983 TUQ851988:TUQ851995 TUQ852000:TUQ852009 TUQ852014:TUQ852022 TUQ852027:TUQ852033 TUQ852038:TUQ852042 TUQ917510:TUQ917519 TUQ917524:TUQ917531 TUQ917536:TUQ917545 TUQ917550:TUQ917558 TUQ917563:TUQ917569 TUQ917574:TUQ917578 TUQ983046:TUQ983055 TUQ983060:TUQ983067 TUQ983072:TUQ983081 TUQ983086:TUQ983094 TUQ983099:TUQ983105 TUQ983110:TUQ983114 UEM3:UEM12 UEM17:UEM24 UEM29:UEM38 UEM43:UEM51 UEM56:UEM62 UEM67:UEM74 UEM65542:UEM65551 UEM65556:UEM65563 UEM65568:UEM65577 UEM65582:UEM65590 UEM65595:UEM65601 UEM65606:UEM65610 UEM131078:UEM131087 UEM131092:UEM131099 UEM131104:UEM131113 UEM131118:UEM131126 UEM131131:UEM131137 UEM131142:UEM131146 UEM196614:UEM196623 UEM196628:UEM196635 UEM196640:UEM196649 UEM196654:UEM196662 UEM196667:UEM196673 UEM196678:UEM196682 UEM262150:UEM262159 UEM262164:UEM262171 UEM262176:UEM262185 UEM262190:UEM262198 UEM262203:UEM262209 UEM262214:UEM262218 UEM327686:UEM327695 UEM327700:UEM327707 UEM327712:UEM327721 UEM327726:UEM327734 UEM327739:UEM327745 UEM327750:UEM327754 UEM393222:UEM393231 UEM393236:UEM393243 UEM393248:UEM393257 UEM393262:UEM393270 UEM393275:UEM393281 UEM393286:UEM393290 UEM458758:UEM458767 UEM458772:UEM458779 UEM458784:UEM458793 UEM458798:UEM458806 UEM458811:UEM458817 UEM458822:UEM458826 UEM524294:UEM524303 UEM524308:UEM524315 UEM524320:UEM524329 UEM524334:UEM524342 UEM524347:UEM524353 UEM524358:UEM524362 UEM589830:UEM589839 UEM589844:UEM589851 UEM589856:UEM589865 UEM589870:UEM589878 UEM589883:UEM589889 UEM589894:UEM589898 UEM655366:UEM655375 UEM655380:UEM655387 UEM655392:UEM655401 UEM655406:UEM655414 UEM655419:UEM655425 UEM655430:UEM655434 UEM720902:UEM720911 UEM720916:UEM720923 UEM720928:UEM720937 UEM720942:UEM720950 UEM720955:UEM720961 UEM720966:UEM720970 UEM786438:UEM786447 UEM786452:UEM786459 UEM786464:UEM786473 UEM786478:UEM786486 UEM786491:UEM786497 UEM786502:UEM786506 UEM851974:UEM851983 UEM851988:UEM851995 UEM852000:UEM852009 UEM852014:UEM852022 UEM852027:UEM852033 UEM852038:UEM852042 UEM917510:UEM917519 UEM917524:UEM917531 UEM917536:UEM917545 UEM917550:UEM917558 UEM917563:UEM917569 UEM917574:UEM917578 UEM983046:UEM983055 UEM983060:UEM983067 UEM983072:UEM983081 UEM983086:UEM983094 UEM983099:UEM983105 UEM983110:UEM983114 UOI3:UOI12 UOI17:UOI24 UOI29:UOI38 UOI43:UOI51 UOI56:UOI62 UOI67:UOI74 UOI65542:UOI65551 UOI65556:UOI65563 UOI65568:UOI65577 UOI65582:UOI65590 UOI65595:UOI65601 UOI65606:UOI65610 UOI131078:UOI131087 UOI131092:UOI131099 UOI131104:UOI131113 UOI131118:UOI131126 UOI131131:UOI131137 UOI131142:UOI131146 UOI196614:UOI196623 UOI196628:UOI196635 UOI196640:UOI196649 UOI196654:UOI196662 UOI196667:UOI196673 UOI196678:UOI196682 UOI262150:UOI262159 UOI262164:UOI262171 UOI262176:UOI262185 UOI262190:UOI262198 UOI262203:UOI262209 UOI262214:UOI262218 UOI327686:UOI327695 UOI327700:UOI327707 UOI327712:UOI327721 UOI327726:UOI327734 UOI327739:UOI327745 UOI327750:UOI327754 UOI393222:UOI393231 UOI393236:UOI393243 UOI393248:UOI393257 UOI393262:UOI393270 UOI393275:UOI393281 UOI393286:UOI393290 UOI458758:UOI458767 UOI458772:UOI458779 UOI458784:UOI458793 UOI458798:UOI458806 UOI458811:UOI458817 UOI458822:UOI458826 UOI524294:UOI524303 UOI524308:UOI524315 UOI524320:UOI524329 UOI524334:UOI524342 UOI524347:UOI524353 UOI524358:UOI524362 UOI589830:UOI589839 UOI589844:UOI589851 UOI589856:UOI589865 UOI589870:UOI589878 UOI589883:UOI589889 UOI589894:UOI589898 UOI655366:UOI655375 UOI655380:UOI655387 UOI655392:UOI655401 UOI655406:UOI655414 UOI655419:UOI655425 UOI655430:UOI655434 UOI720902:UOI720911 UOI720916:UOI720923 UOI720928:UOI720937 UOI720942:UOI720950 UOI720955:UOI720961 UOI720966:UOI720970 UOI786438:UOI786447 UOI786452:UOI786459 UOI786464:UOI786473 UOI786478:UOI786486 UOI786491:UOI786497 UOI786502:UOI786506 UOI851974:UOI851983 UOI851988:UOI851995 UOI852000:UOI852009 UOI852014:UOI852022 UOI852027:UOI852033 UOI852038:UOI852042 UOI917510:UOI917519 UOI917524:UOI917531 UOI917536:UOI917545 UOI917550:UOI917558 UOI917563:UOI917569 UOI917574:UOI917578 UOI983046:UOI983055 UOI983060:UOI983067 UOI983072:UOI983081 UOI983086:UOI983094 UOI983099:UOI983105 UOI983110:UOI983114 UYE3:UYE12 UYE17:UYE24 UYE29:UYE38 UYE43:UYE51 UYE56:UYE62 UYE67:UYE74 UYE65542:UYE65551 UYE65556:UYE65563 UYE65568:UYE65577 UYE65582:UYE65590 UYE65595:UYE65601 UYE65606:UYE65610 UYE131078:UYE131087 UYE131092:UYE131099 UYE131104:UYE131113 UYE131118:UYE131126 UYE131131:UYE131137 UYE131142:UYE131146 UYE196614:UYE196623 UYE196628:UYE196635 UYE196640:UYE196649 UYE196654:UYE196662 UYE196667:UYE196673 UYE196678:UYE196682 UYE262150:UYE262159 UYE262164:UYE262171 UYE262176:UYE262185 UYE262190:UYE262198 UYE262203:UYE262209 UYE262214:UYE262218 UYE327686:UYE327695 UYE327700:UYE327707 UYE327712:UYE327721 UYE327726:UYE327734 UYE327739:UYE327745 UYE327750:UYE327754 UYE393222:UYE393231 UYE393236:UYE393243 UYE393248:UYE393257 UYE393262:UYE393270 UYE393275:UYE393281 UYE393286:UYE393290 UYE458758:UYE458767 UYE458772:UYE458779 UYE458784:UYE458793 UYE458798:UYE458806 UYE458811:UYE458817 UYE458822:UYE458826 UYE524294:UYE524303 UYE524308:UYE524315 UYE524320:UYE524329 UYE524334:UYE524342 UYE524347:UYE524353 UYE524358:UYE524362 UYE589830:UYE589839 UYE589844:UYE589851 UYE589856:UYE589865 UYE589870:UYE589878 UYE589883:UYE589889 UYE589894:UYE589898 UYE655366:UYE655375 UYE655380:UYE655387 UYE655392:UYE655401 UYE655406:UYE655414 UYE655419:UYE655425 UYE655430:UYE655434 UYE720902:UYE720911 UYE720916:UYE720923 UYE720928:UYE720937 UYE720942:UYE720950 UYE720955:UYE720961 UYE720966:UYE720970 UYE786438:UYE786447 UYE786452:UYE786459 UYE786464:UYE786473 UYE786478:UYE786486 UYE786491:UYE786497 UYE786502:UYE786506 UYE851974:UYE851983 UYE851988:UYE851995 UYE852000:UYE852009 UYE852014:UYE852022 UYE852027:UYE852033 UYE852038:UYE852042 UYE917510:UYE917519 UYE917524:UYE917531 UYE917536:UYE917545 UYE917550:UYE917558 UYE917563:UYE917569 UYE917574:UYE917578 UYE983046:UYE983055 UYE983060:UYE983067 UYE983072:UYE983081 UYE983086:UYE983094 UYE983099:UYE983105 UYE983110:UYE983114 VIA3:VIA12 VIA17:VIA24 VIA29:VIA38 VIA43:VIA51 VIA56:VIA62 VIA67:VIA74 VIA65542:VIA65551 VIA65556:VIA65563 VIA65568:VIA65577 VIA65582:VIA65590 VIA65595:VIA65601 VIA65606:VIA65610 VIA131078:VIA131087 VIA131092:VIA131099 VIA131104:VIA131113 VIA131118:VIA131126 VIA131131:VIA131137 VIA131142:VIA131146 VIA196614:VIA196623 VIA196628:VIA196635 VIA196640:VIA196649 VIA196654:VIA196662 VIA196667:VIA196673 VIA196678:VIA196682 VIA262150:VIA262159 VIA262164:VIA262171 VIA262176:VIA262185 VIA262190:VIA262198 VIA262203:VIA262209 VIA262214:VIA262218 VIA327686:VIA327695 VIA327700:VIA327707 VIA327712:VIA327721 VIA327726:VIA327734 VIA327739:VIA327745 VIA327750:VIA327754 VIA393222:VIA393231 VIA393236:VIA393243 VIA393248:VIA393257 VIA393262:VIA393270 VIA393275:VIA393281 VIA393286:VIA393290 VIA458758:VIA458767 VIA458772:VIA458779 VIA458784:VIA458793 VIA458798:VIA458806 VIA458811:VIA458817 VIA458822:VIA458826 VIA524294:VIA524303 VIA524308:VIA524315 VIA524320:VIA524329 VIA524334:VIA524342 VIA524347:VIA524353 VIA524358:VIA524362 VIA589830:VIA589839 VIA589844:VIA589851 VIA589856:VIA589865 VIA589870:VIA589878 VIA589883:VIA589889 VIA589894:VIA589898 VIA655366:VIA655375 VIA655380:VIA655387 VIA655392:VIA655401 VIA655406:VIA655414 VIA655419:VIA655425 VIA655430:VIA655434 VIA720902:VIA720911 VIA720916:VIA720923 VIA720928:VIA720937 VIA720942:VIA720950 VIA720955:VIA720961 VIA720966:VIA720970 VIA786438:VIA786447 VIA786452:VIA786459 VIA786464:VIA786473 VIA786478:VIA786486 VIA786491:VIA786497 VIA786502:VIA786506 VIA851974:VIA851983 VIA851988:VIA851995 VIA852000:VIA852009 VIA852014:VIA852022 VIA852027:VIA852033 VIA852038:VIA852042 VIA917510:VIA917519 VIA917524:VIA917531 VIA917536:VIA917545 VIA917550:VIA917558 VIA917563:VIA917569 VIA917574:VIA917578 VIA983046:VIA983055 VIA983060:VIA983067 VIA983072:VIA983081 VIA983086:VIA983094 VIA983099:VIA983105 VIA983110:VIA983114 VRW3:VRW12 VRW17:VRW24 VRW29:VRW38 VRW43:VRW51 VRW56:VRW62 VRW67:VRW74 VRW65542:VRW65551 VRW65556:VRW65563 VRW65568:VRW65577 VRW65582:VRW65590 VRW65595:VRW65601 VRW65606:VRW65610 VRW131078:VRW131087 VRW131092:VRW131099 VRW131104:VRW131113 VRW131118:VRW131126 VRW131131:VRW131137 VRW131142:VRW131146 VRW196614:VRW196623 VRW196628:VRW196635 VRW196640:VRW196649 VRW196654:VRW196662 VRW196667:VRW196673 VRW196678:VRW196682 VRW262150:VRW262159 VRW262164:VRW262171 VRW262176:VRW262185 VRW262190:VRW262198 VRW262203:VRW262209 VRW262214:VRW262218 VRW327686:VRW327695 VRW327700:VRW327707 VRW327712:VRW327721 VRW327726:VRW327734 VRW327739:VRW327745 VRW327750:VRW327754 VRW393222:VRW393231 VRW393236:VRW393243 VRW393248:VRW393257 VRW393262:VRW393270 VRW393275:VRW393281 VRW393286:VRW393290 VRW458758:VRW458767 VRW458772:VRW458779 VRW458784:VRW458793 VRW458798:VRW458806 VRW458811:VRW458817 VRW458822:VRW458826 VRW524294:VRW524303 VRW524308:VRW524315 VRW524320:VRW524329 VRW524334:VRW524342 VRW524347:VRW524353 VRW524358:VRW524362 VRW589830:VRW589839 VRW589844:VRW589851 VRW589856:VRW589865 VRW589870:VRW589878 VRW589883:VRW589889 VRW589894:VRW589898 VRW655366:VRW655375 VRW655380:VRW655387 VRW655392:VRW655401 VRW655406:VRW655414 VRW655419:VRW655425 VRW655430:VRW655434 VRW720902:VRW720911 VRW720916:VRW720923 VRW720928:VRW720937 VRW720942:VRW720950 VRW720955:VRW720961 VRW720966:VRW720970 VRW786438:VRW786447 VRW786452:VRW786459 VRW786464:VRW786473 VRW786478:VRW786486 VRW786491:VRW786497 VRW786502:VRW786506 VRW851974:VRW851983 VRW851988:VRW851995 VRW852000:VRW852009 VRW852014:VRW852022 VRW852027:VRW852033 VRW852038:VRW852042 VRW917510:VRW917519 VRW917524:VRW917531 VRW917536:VRW917545 VRW917550:VRW917558 VRW917563:VRW917569 VRW917574:VRW917578 VRW983046:VRW983055 VRW983060:VRW983067 VRW983072:VRW983081 VRW983086:VRW983094 VRW983099:VRW983105 VRW983110:VRW983114 WBS3:WBS12 WBS17:WBS24 WBS29:WBS38 WBS43:WBS51 WBS56:WBS62 WBS67:WBS74 WBS65542:WBS65551 WBS65556:WBS65563 WBS65568:WBS65577 WBS65582:WBS65590 WBS65595:WBS65601 WBS65606:WBS65610 WBS131078:WBS131087 WBS131092:WBS131099 WBS131104:WBS131113 WBS131118:WBS131126 WBS131131:WBS131137 WBS131142:WBS131146 WBS196614:WBS196623 WBS196628:WBS196635 WBS196640:WBS196649 WBS196654:WBS196662 WBS196667:WBS196673 WBS196678:WBS196682 WBS262150:WBS262159 WBS262164:WBS262171 WBS262176:WBS262185 WBS262190:WBS262198 WBS262203:WBS262209 WBS262214:WBS262218 WBS327686:WBS327695 WBS327700:WBS327707 WBS327712:WBS327721 WBS327726:WBS327734 WBS327739:WBS327745 WBS327750:WBS327754 WBS393222:WBS393231 WBS393236:WBS393243 WBS393248:WBS393257 WBS393262:WBS393270 WBS393275:WBS393281 WBS393286:WBS393290 WBS458758:WBS458767 WBS458772:WBS458779 WBS458784:WBS458793 WBS458798:WBS458806 WBS458811:WBS458817 WBS458822:WBS458826 WBS524294:WBS524303 WBS524308:WBS524315 WBS524320:WBS524329 WBS524334:WBS524342 WBS524347:WBS524353 WBS524358:WBS524362 WBS589830:WBS589839 WBS589844:WBS589851 WBS589856:WBS589865 WBS589870:WBS589878 WBS589883:WBS589889 WBS589894:WBS589898 WBS655366:WBS655375 WBS655380:WBS655387 WBS655392:WBS655401 WBS655406:WBS655414 WBS655419:WBS655425 WBS655430:WBS655434 WBS720902:WBS720911 WBS720916:WBS720923 WBS720928:WBS720937 WBS720942:WBS720950 WBS720955:WBS720961 WBS720966:WBS720970 WBS786438:WBS786447 WBS786452:WBS786459 WBS786464:WBS786473 WBS786478:WBS786486 WBS786491:WBS786497 WBS786502:WBS786506 WBS851974:WBS851983 WBS851988:WBS851995 WBS852000:WBS852009 WBS852014:WBS852022 WBS852027:WBS852033 WBS852038:WBS852042 WBS917510:WBS917519 WBS917524:WBS917531 WBS917536:WBS917545 WBS917550:WBS917558 WBS917563:WBS917569 WBS917574:WBS917578 WBS983046:WBS983055 WBS983060:WBS983067 WBS983072:WBS983081 WBS983086:WBS983094 WBS983099:WBS983105 WBS983110:WBS983114 WLO3:WLO12 WLO17:WLO24 WLO29:WLO38 WLO43:WLO51 WLO56:WLO62 WLO67:WLO74 WLO65542:WLO65551 WLO65556:WLO65563 WLO65568:WLO65577 WLO65582:WLO65590 WLO65595:WLO65601 WLO65606:WLO65610 WLO131078:WLO131087 WLO131092:WLO131099 WLO131104:WLO131113 WLO131118:WLO131126 WLO131131:WLO131137 WLO131142:WLO131146 WLO196614:WLO196623 WLO196628:WLO196635 WLO196640:WLO196649 WLO196654:WLO196662 WLO196667:WLO196673 WLO196678:WLO196682 WLO262150:WLO262159 WLO262164:WLO262171 WLO262176:WLO262185 WLO262190:WLO262198 WLO262203:WLO262209 WLO262214:WLO262218 WLO327686:WLO327695 WLO327700:WLO327707 WLO327712:WLO327721 WLO327726:WLO327734 WLO327739:WLO327745 WLO327750:WLO327754 WLO393222:WLO393231 WLO393236:WLO393243 WLO393248:WLO393257 WLO393262:WLO393270 WLO393275:WLO393281 WLO393286:WLO393290 WLO458758:WLO458767 WLO458772:WLO458779 WLO458784:WLO458793 WLO458798:WLO458806 WLO458811:WLO458817 WLO458822:WLO458826 WLO524294:WLO524303 WLO524308:WLO524315 WLO524320:WLO524329 WLO524334:WLO524342 WLO524347:WLO524353 WLO524358:WLO524362 WLO589830:WLO589839 WLO589844:WLO589851 WLO589856:WLO589865 WLO589870:WLO589878 WLO589883:WLO589889 WLO589894:WLO589898 WLO655366:WLO655375 WLO655380:WLO655387 WLO655392:WLO655401 WLO655406:WLO655414 WLO655419:WLO655425 WLO655430:WLO655434 WLO720902:WLO720911 WLO720916:WLO720923 WLO720928:WLO720937 WLO720942:WLO720950 WLO720955:WLO720961 WLO720966:WLO720970 WLO786438:WLO786447 WLO786452:WLO786459 WLO786464:WLO786473 WLO786478:WLO786486 WLO786491:WLO786497 WLO786502:WLO786506 WLO851974:WLO851983 WLO851988:WLO851995 WLO852000:WLO852009 WLO852014:WLO852022 WLO852027:WLO852033 WLO852038:WLO852042 WLO917510:WLO917519 WLO917524:WLO917531 WLO917536:WLO917545 WLO917550:WLO917558 WLO917563:WLO917569 WLO917574:WLO917578 WLO983046:WLO983055 WLO983060:WLO983067 WLO983072:WLO983081 WLO983086:WLO983094 WLO983099:WLO983105 WLO983110:WLO983114 WVK3:WVK12 WVK17:WVK24 WVK29:WVK38 WVK43:WVK51 WVK56:WVK62 WVK67:WVK74 WVK65542:WVK65551 WVK65556:WVK65563 WVK65568:WVK65577 WVK65582:WVK65590 WVK65595:WVK65601 WVK65606:WVK65610 WVK131078:WVK131087 WVK131092:WVK131099 WVK131104:WVK131113 WVK131118:WVK131126 WVK131131:WVK131137 WVK131142:WVK131146 WVK196614:WVK196623 WVK196628:WVK196635 WVK196640:WVK196649 WVK196654:WVK196662 WVK196667:WVK196673 WVK196678:WVK196682 WVK262150:WVK262159 WVK262164:WVK262171 WVK262176:WVK262185 WVK262190:WVK262198 WVK262203:WVK262209 WVK262214:WVK262218 WVK327686:WVK327695 WVK327700:WVK327707 WVK327712:WVK327721 WVK327726:WVK327734 WVK327739:WVK327745 WVK327750:WVK327754 WVK393222:WVK393231 WVK393236:WVK393243 WVK393248:WVK393257 WVK393262:WVK393270 WVK393275:WVK393281 WVK393286:WVK393290 WVK458758:WVK458767 WVK458772:WVK458779 WVK458784:WVK458793 WVK458798:WVK458806 WVK458811:WVK458817 WVK458822:WVK458826 WVK524294:WVK524303 WVK524308:WVK524315 WVK524320:WVK524329 WVK524334:WVK524342 WVK524347:WVK524353 WVK524358:WVK524362 WVK589830:WVK589839 WVK589844:WVK589851 WVK589856:WVK589865 WVK589870:WVK589878 WVK589883:WVK589889 WVK589894:WVK589898 WVK655366:WVK655375 WVK655380:WVK655387 WVK655392:WVK655401 WVK655406:WVK655414 WVK655419:WVK655425 WVK655430:WVK655434 WVK720902:WVK720911 WVK720916:WVK720923 WVK720928:WVK720937 WVK720942:WVK720950 WVK720955:WVK720961 WVK720966:WVK720970 WVK786438:WVK786447 WVK786452:WVK786459 WVK786464:WVK786473 WVK786478:WVK786486 WVK786491:WVK786497 WVK786502:WVK786506 WVK851974:WVK851983 WVK851988:WVK851995 WVK852000:WVK852009 WVK852014:WVK852022 WVK852027:WVK852033 WVK852038:WVK852042 WVK917510:WVK917519 WVK917524:WVK917531 WVK917536:WVK917545 WVK917550:WVK917558 WVK917563:WVK917569 WVK917574:WVK917578 WVK983046:WVK983055 WVK983060:WVK983067 WVK983072:WVK983081 WVK983086:WVK983094 WVK983099:WVK983105 WVK983110:WVK983114">
      <formula1>"0,1,2,3,4,5,NA"</formula1>
    </dataValidation>
  </dataValidations>
  <printOptions horizontalCentered="1"/>
  <pageMargins left="0.51" right="0.31" top="0.55" bottom="0.16" header="0.12" footer="0.12"/>
  <pageSetup paperSize="1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K8"/>
  <sheetViews>
    <sheetView zoomScale="99" zoomScaleNormal="99" topLeftCell="A2" workbookViewId="0">
      <selection activeCell="F13" sqref="F13"/>
    </sheetView>
  </sheetViews>
  <sheetFormatPr defaultColWidth="9" defaultRowHeight="13.5" outlineLevelRow="7"/>
  <cols>
    <col min="1" max="1" width="4.5" customWidth="1"/>
    <col min="2" max="2" width="10.125" customWidth="1"/>
    <col min="3" max="3" width="54.75" customWidth="1"/>
    <col min="4" max="4" width="50.75" customWidth="1"/>
    <col min="5" max="5" width="10" customWidth="1"/>
    <col min="6" max="6" width="10.125" customWidth="1"/>
    <col min="7" max="7" width="12.5" customWidth="1"/>
    <col min="8" max="8" width="10" style="1" customWidth="1"/>
    <col min="9" max="10" width="9" style="1"/>
    <col min="11" max="11" width="11.1083333333333" style="1" customWidth="1"/>
    <col min="257" max="257" width="4.5" customWidth="1"/>
    <col min="258" max="258" width="10.125" customWidth="1"/>
    <col min="259" max="259" width="54.75" customWidth="1"/>
    <col min="260" max="260" width="50.75" customWidth="1"/>
    <col min="261" max="261" width="10" customWidth="1"/>
    <col min="262" max="262" width="10.125" customWidth="1"/>
    <col min="263" max="263" width="12.5" customWidth="1"/>
    <col min="264" max="264" width="10" customWidth="1"/>
    <col min="513" max="513" width="4.5" customWidth="1"/>
    <col min="514" max="514" width="10.125" customWidth="1"/>
    <col min="515" max="515" width="54.75" customWidth="1"/>
    <col min="516" max="516" width="50.75" customWidth="1"/>
    <col min="517" max="517" width="10" customWidth="1"/>
    <col min="518" max="518" width="10.125" customWidth="1"/>
    <col min="519" max="519" width="12.5" customWidth="1"/>
    <col min="520" max="520" width="10" customWidth="1"/>
    <col min="769" max="769" width="4.5" customWidth="1"/>
    <col min="770" max="770" width="10.125" customWidth="1"/>
    <col min="771" max="771" width="54.75" customWidth="1"/>
    <col min="772" max="772" width="50.75" customWidth="1"/>
    <col min="773" max="773" width="10" customWidth="1"/>
    <col min="774" max="774" width="10.125" customWidth="1"/>
    <col min="775" max="775" width="12.5" customWidth="1"/>
    <col min="776" max="776" width="10" customWidth="1"/>
    <col min="1025" max="1025" width="4.5" customWidth="1"/>
    <col min="1026" max="1026" width="10.125" customWidth="1"/>
    <col min="1027" max="1027" width="54.75" customWidth="1"/>
    <col min="1028" max="1028" width="50.75" customWidth="1"/>
    <col min="1029" max="1029" width="10" customWidth="1"/>
    <col min="1030" max="1030" width="10.125" customWidth="1"/>
    <col min="1031" max="1031" width="12.5" customWidth="1"/>
    <col min="1032" max="1032" width="10" customWidth="1"/>
    <col min="1281" max="1281" width="4.5" customWidth="1"/>
    <col min="1282" max="1282" width="10.125" customWidth="1"/>
    <col min="1283" max="1283" width="54.75" customWidth="1"/>
    <col min="1284" max="1284" width="50.75" customWidth="1"/>
    <col min="1285" max="1285" width="10" customWidth="1"/>
    <col min="1286" max="1286" width="10.125" customWidth="1"/>
    <col min="1287" max="1287" width="12.5" customWidth="1"/>
    <col min="1288" max="1288" width="10" customWidth="1"/>
    <col min="1537" max="1537" width="4.5" customWidth="1"/>
    <col min="1538" max="1538" width="10.125" customWidth="1"/>
    <col min="1539" max="1539" width="54.75" customWidth="1"/>
    <col min="1540" max="1540" width="50.75" customWidth="1"/>
    <col min="1541" max="1541" width="10" customWidth="1"/>
    <col min="1542" max="1542" width="10.125" customWidth="1"/>
    <col min="1543" max="1543" width="12.5" customWidth="1"/>
    <col min="1544" max="1544" width="10" customWidth="1"/>
    <col min="1793" max="1793" width="4.5" customWidth="1"/>
    <col min="1794" max="1794" width="10.125" customWidth="1"/>
    <col min="1795" max="1795" width="54.75" customWidth="1"/>
    <col min="1796" max="1796" width="50.75" customWidth="1"/>
    <col min="1797" max="1797" width="10" customWidth="1"/>
    <col min="1798" max="1798" width="10.125" customWidth="1"/>
    <col min="1799" max="1799" width="12.5" customWidth="1"/>
    <col min="1800" max="1800" width="10" customWidth="1"/>
    <col min="2049" max="2049" width="4.5" customWidth="1"/>
    <col min="2050" max="2050" width="10.125" customWidth="1"/>
    <col min="2051" max="2051" width="54.75" customWidth="1"/>
    <col min="2052" max="2052" width="50.75" customWidth="1"/>
    <col min="2053" max="2053" width="10" customWidth="1"/>
    <col min="2054" max="2054" width="10.125" customWidth="1"/>
    <col min="2055" max="2055" width="12.5" customWidth="1"/>
    <col min="2056" max="2056" width="10" customWidth="1"/>
    <col min="2305" max="2305" width="4.5" customWidth="1"/>
    <col min="2306" max="2306" width="10.125" customWidth="1"/>
    <col min="2307" max="2307" width="54.75" customWidth="1"/>
    <col min="2308" max="2308" width="50.75" customWidth="1"/>
    <col min="2309" max="2309" width="10" customWidth="1"/>
    <col min="2310" max="2310" width="10.125" customWidth="1"/>
    <col min="2311" max="2311" width="12.5" customWidth="1"/>
    <col min="2312" max="2312" width="10" customWidth="1"/>
    <col min="2561" max="2561" width="4.5" customWidth="1"/>
    <col min="2562" max="2562" width="10.125" customWidth="1"/>
    <col min="2563" max="2563" width="54.75" customWidth="1"/>
    <col min="2564" max="2564" width="50.75" customWidth="1"/>
    <col min="2565" max="2565" width="10" customWidth="1"/>
    <col min="2566" max="2566" width="10.125" customWidth="1"/>
    <col min="2567" max="2567" width="12.5" customWidth="1"/>
    <col min="2568" max="2568" width="10" customWidth="1"/>
    <col min="2817" max="2817" width="4.5" customWidth="1"/>
    <col min="2818" max="2818" width="10.125" customWidth="1"/>
    <col min="2819" max="2819" width="54.75" customWidth="1"/>
    <col min="2820" max="2820" width="50.75" customWidth="1"/>
    <col min="2821" max="2821" width="10" customWidth="1"/>
    <col min="2822" max="2822" width="10.125" customWidth="1"/>
    <col min="2823" max="2823" width="12.5" customWidth="1"/>
    <col min="2824" max="2824" width="10" customWidth="1"/>
    <col min="3073" max="3073" width="4.5" customWidth="1"/>
    <col min="3074" max="3074" width="10.125" customWidth="1"/>
    <col min="3075" max="3075" width="54.75" customWidth="1"/>
    <col min="3076" max="3076" width="50.75" customWidth="1"/>
    <col min="3077" max="3077" width="10" customWidth="1"/>
    <col min="3078" max="3078" width="10.125" customWidth="1"/>
    <col min="3079" max="3079" width="12.5" customWidth="1"/>
    <col min="3080" max="3080" width="10" customWidth="1"/>
    <col min="3329" max="3329" width="4.5" customWidth="1"/>
    <col min="3330" max="3330" width="10.125" customWidth="1"/>
    <col min="3331" max="3331" width="54.75" customWidth="1"/>
    <col min="3332" max="3332" width="50.75" customWidth="1"/>
    <col min="3333" max="3333" width="10" customWidth="1"/>
    <col min="3334" max="3334" width="10.125" customWidth="1"/>
    <col min="3335" max="3335" width="12.5" customWidth="1"/>
    <col min="3336" max="3336" width="10" customWidth="1"/>
    <col min="3585" max="3585" width="4.5" customWidth="1"/>
    <col min="3586" max="3586" width="10.125" customWidth="1"/>
    <col min="3587" max="3587" width="54.75" customWidth="1"/>
    <col min="3588" max="3588" width="50.75" customWidth="1"/>
    <col min="3589" max="3589" width="10" customWidth="1"/>
    <col min="3590" max="3590" width="10.125" customWidth="1"/>
    <col min="3591" max="3591" width="12.5" customWidth="1"/>
    <col min="3592" max="3592" width="10" customWidth="1"/>
    <col min="3841" max="3841" width="4.5" customWidth="1"/>
    <col min="3842" max="3842" width="10.125" customWidth="1"/>
    <col min="3843" max="3843" width="54.75" customWidth="1"/>
    <col min="3844" max="3844" width="50.75" customWidth="1"/>
    <col min="3845" max="3845" width="10" customWidth="1"/>
    <col min="3846" max="3846" width="10.125" customWidth="1"/>
    <col min="3847" max="3847" width="12.5" customWidth="1"/>
    <col min="3848" max="3848" width="10" customWidth="1"/>
    <col min="4097" max="4097" width="4.5" customWidth="1"/>
    <col min="4098" max="4098" width="10.125" customWidth="1"/>
    <col min="4099" max="4099" width="54.75" customWidth="1"/>
    <col min="4100" max="4100" width="50.75" customWidth="1"/>
    <col min="4101" max="4101" width="10" customWidth="1"/>
    <col min="4102" max="4102" width="10.125" customWidth="1"/>
    <col min="4103" max="4103" width="12.5" customWidth="1"/>
    <col min="4104" max="4104" width="10" customWidth="1"/>
    <col min="4353" max="4353" width="4.5" customWidth="1"/>
    <col min="4354" max="4354" width="10.125" customWidth="1"/>
    <col min="4355" max="4355" width="54.75" customWidth="1"/>
    <col min="4356" max="4356" width="50.75" customWidth="1"/>
    <col min="4357" max="4357" width="10" customWidth="1"/>
    <col min="4358" max="4358" width="10.125" customWidth="1"/>
    <col min="4359" max="4359" width="12.5" customWidth="1"/>
    <col min="4360" max="4360" width="10" customWidth="1"/>
    <col min="4609" max="4609" width="4.5" customWidth="1"/>
    <col min="4610" max="4610" width="10.125" customWidth="1"/>
    <col min="4611" max="4611" width="54.75" customWidth="1"/>
    <col min="4612" max="4612" width="50.75" customWidth="1"/>
    <col min="4613" max="4613" width="10" customWidth="1"/>
    <col min="4614" max="4614" width="10.125" customWidth="1"/>
    <col min="4615" max="4615" width="12.5" customWidth="1"/>
    <col min="4616" max="4616" width="10" customWidth="1"/>
    <col min="4865" max="4865" width="4.5" customWidth="1"/>
    <col min="4866" max="4866" width="10.125" customWidth="1"/>
    <col min="4867" max="4867" width="54.75" customWidth="1"/>
    <col min="4868" max="4868" width="50.75" customWidth="1"/>
    <col min="4869" max="4869" width="10" customWidth="1"/>
    <col min="4870" max="4870" width="10.125" customWidth="1"/>
    <col min="4871" max="4871" width="12.5" customWidth="1"/>
    <col min="4872" max="4872" width="10" customWidth="1"/>
    <col min="5121" max="5121" width="4.5" customWidth="1"/>
    <col min="5122" max="5122" width="10.125" customWidth="1"/>
    <col min="5123" max="5123" width="54.75" customWidth="1"/>
    <col min="5124" max="5124" width="50.75" customWidth="1"/>
    <col min="5125" max="5125" width="10" customWidth="1"/>
    <col min="5126" max="5126" width="10.125" customWidth="1"/>
    <col min="5127" max="5127" width="12.5" customWidth="1"/>
    <col min="5128" max="5128" width="10" customWidth="1"/>
    <col min="5377" max="5377" width="4.5" customWidth="1"/>
    <col min="5378" max="5378" width="10.125" customWidth="1"/>
    <col min="5379" max="5379" width="54.75" customWidth="1"/>
    <col min="5380" max="5380" width="50.75" customWidth="1"/>
    <col min="5381" max="5381" width="10" customWidth="1"/>
    <col min="5382" max="5382" width="10.125" customWidth="1"/>
    <col min="5383" max="5383" width="12.5" customWidth="1"/>
    <col min="5384" max="5384" width="10" customWidth="1"/>
    <col min="5633" max="5633" width="4.5" customWidth="1"/>
    <col min="5634" max="5634" width="10.125" customWidth="1"/>
    <col min="5635" max="5635" width="54.75" customWidth="1"/>
    <col min="5636" max="5636" width="50.75" customWidth="1"/>
    <col min="5637" max="5637" width="10" customWidth="1"/>
    <col min="5638" max="5638" width="10.125" customWidth="1"/>
    <col min="5639" max="5639" width="12.5" customWidth="1"/>
    <col min="5640" max="5640" width="10" customWidth="1"/>
    <col min="5889" max="5889" width="4.5" customWidth="1"/>
    <col min="5890" max="5890" width="10.125" customWidth="1"/>
    <col min="5891" max="5891" width="54.75" customWidth="1"/>
    <col min="5892" max="5892" width="50.75" customWidth="1"/>
    <col min="5893" max="5893" width="10" customWidth="1"/>
    <col min="5894" max="5894" width="10.125" customWidth="1"/>
    <col min="5895" max="5895" width="12.5" customWidth="1"/>
    <col min="5896" max="5896" width="10" customWidth="1"/>
    <col min="6145" max="6145" width="4.5" customWidth="1"/>
    <col min="6146" max="6146" width="10.125" customWidth="1"/>
    <col min="6147" max="6147" width="54.75" customWidth="1"/>
    <col min="6148" max="6148" width="50.75" customWidth="1"/>
    <col min="6149" max="6149" width="10" customWidth="1"/>
    <col min="6150" max="6150" width="10.125" customWidth="1"/>
    <col min="6151" max="6151" width="12.5" customWidth="1"/>
    <col min="6152" max="6152" width="10" customWidth="1"/>
    <col min="6401" max="6401" width="4.5" customWidth="1"/>
    <col min="6402" max="6402" width="10.125" customWidth="1"/>
    <col min="6403" max="6403" width="54.75" customWidth="1"/>
    <col min="6404" max="6404" width="50.75" customWidth="1"/>
    <col min="6405" max="6405" width="10" customWidth="1"/>
    <col min="6406" max="6406" width="10.125" customWidth="1"/>
    <col min="6407" max="6407" width="12.5" customWidth="1"/>
    <col min="6408" max="6408" width="10" customWidth="1"/>
    <col min="6657" max="6657" width="4.5" customWidth="1"/>
    <col min="6658" max="6658" width="10.125" customWidth="1"/>
    <col min="6659" max="6659" width="54.75" customWidth="1"/>
    <col min="6660" max="6660" width="50.75" customWidth="1"/>
    <col min="6661" max="6661" width="10" customWidth="1"/>
    <col min="6662" max="6662" width="10.125" customWidth="1"/>
    <col min="6663" max="6663" width="12.5" customWidth="1"/>
    <col min="6664" max="6664" width="10" customWidth="1"/>
    <col min="6913" max="6913" width="4.5" customWidth="1"/>
    <col min="6914" max="6914" width="10.125" customWidth="1"/>
    <col min="6915" max="6915" width="54.75" customWidth="1"/>
    <col min="6916" max="6916" width="50.75" customWidth="1"/>
    <col min="6917" max="6917" width="10" customWidth="1"/>
    <col min="6918" max="6918" width="10.125" customWidth="1"/>
    <col min="6919" max="6919" width="12.5" customWidth="1"/>
    <col min="6920" max="6920" width="10" customWidth="1"/>
    <col min="7169" max="7169" width="4.5" customWidth="1"/>
    <col min="7170" max="7170" width="10.125" customWidth="1"/>
    <col min="7171" max="7171" width="54.75" customWidth="1"/>
    <col min="7172" max="7172" width="50.75" customWidth="1"/>
    <col min="7173" max="7173" width="10" customWidth="1"/>
    <col min="7174" max="7174" width="10.125" customWidth="1"/>
    <col min="7175" max="7175" width="12.5" customWidth="1"/>
    <col min="7176" max="7176" width="10" customWidth="1"/>
    <col min="7425" max="7425" width="4.5" customWidth="1"/>
    <col min="7426" max="7426" width="10.125" customWidth="1"/>
    <col min="7427" max="7427" width="54.75" customWidth="1"/>
    <col min="7428" max="7428" width="50.75" customWidth="1"/>
    <col min="7429" max="7429" width="10" customWidth="1"/>
    <col min="7430" max="7430" width="10.125" customWidth="1"/>
    <col min="7431" max="7431" width="12.5" customWidth="1"/>
    <col min="7432" max="7432" width="10" customWidth="1"/>
    <col min="7681" max="7681" width="4.5" customWidth="1"/>
    <col min="7682" max="7682" width="10.125" customWidth="1"/>
    <col min="7683" max="7683" width="54.75" customWidth="1"/>
    <col min="7684" max="7684" width="50.75" customWidth="1"/>
    <col min="7685" max="7685" width="10" customWidth="1"/>
    <col min="7686" max="7686" width="10.125" customWidth="1"/>
    <col min="7687" max="7687" width="12.5" customWidth="1"/>
    <col min="7688" max="7688" width="10" customWidth="1"/>
    <col min="7937" max="7937" width="4.5" customWidth="1"/>
    <col min="7938" max="7938" width="10.125" customWidth="1"/>
    <col min="7939" max="7939" width="54.75" customWidth="1"/>
    <col min="7940" max="7940" width="50.75" customWidth="1"/>
    <col min="7941" max="7941" width="10" customWidth="1"/>
    <col min="7942" max="7942" width="10.125" customWidth="1"/>
    <col min="7943" max="7943" width="12.5" customWidth="1"/>
    <col min="7944" max="7944" width="10" customWidth="1"/>
    <col min="8193" max="8193" width="4.5" customWidth="1"/>
    <col min="8194" max="8194" width="10.125" customWidth="1"/>
    <col min="8195" max="8195" width="54.75" customWidth="1"/>
    <col min="8196" max="8196" width="50.75" customWidth="1"/>
    <col min="8197" max="8197" width="10" customWidth="1"/>
    <col min="8198" max="8198" width="10.125" customWidth="1"/>
    <col min="8199" max="8199" width="12.5" customWidth="1"/>
    <col min="8200" max="8200" width="10" customWidth="1"/>
    <col min="8449" max="8449" width="4.5" customWidth="1"/>
    <col min="8450" max="8450" width="10.125" customWidth="1"/>
    <col min="8451" max="8451" width="54.75" customWidth="1"/>
    <col min="8452" max="8452" width="50.75" customWidth="1"/>
    <col min="8453" max="8453" width="10" customWidth="1"/>
    <col min="8454" max="8454" width="10.125" customWidth="1"/>
    <col min="8455" max="8455" width="12.5" customWidth="1"/>
    <col min="8456" max="8456" width="10" customWidth="1"/>
    <col min="8705" max="8705" width="4.5" customWidth="1"/>
    <col min="8706" max="8706" width="10.125" customWidth="1"/>
    <col min="8707" max="8707" width="54.75" customWidth="1"/>
    <col min="8708" max="8708" width="50.75" customWidth="1"/>
    <col min="8709" max="8709" width="10" customWidth="1"/>
    <col min="8710" max="8710" width="10.125" customWidth="1"/>
    <col min="8711" max="8711" width="12.5" customWidth="1"/>
    <col min="8712" max="8712" width="10" customWidth="1"/>
    <col min="8961" max="8961" width="4.5" customWidth="1"/>
    <col min="8962" max="8962" width="10.125" customWidth="1"/>
    <col min="8963" max="8963" width="54.75" customWidth="1"/>
    <col min="8964" max="8964" width="50.75" customWidth="1"/>
    <col min="8965" max="8965" width="10" customWidth="1"/>
    <col min="8966" max="8966" width="10.125" customWidth="1"/>
    <col min="8967" max="8967" width="12.5" customWidth="1"/>
    <col min="8968" max="8968" width="10" customWidth="1"/>
    <col min="9217" max="9217" width="4.5" customWidth="1"/>
    <col min="9218" max="9218" width="10.125" customWidth="1"/>
    <col min="9219" max="9219" width="54.75" customWidth="1"/>
    <col min="9220" max="9220" width="50.75" customWidth="1"/>
    <col min="9221" max="9221" width="10" customWidth="1"/>
    <col min="9222" max="9222" width="10.125" customWidth="1"/>
    <col min="9223" max="9223" width="12.5" customWidth="1"/>
    <col min="9224" max="9224" width="10" customWidth="1"/>
    <col min="9473" max="9473" width="4.5" customWidth="1"/>
    <col min="9474" max="9474" width="10.125" customWidth="1"/>
    <col min="9475" max="9475" width="54.75" customWidth="1"/>
    <col min="9476" max="9476" width="50.75" customWidth="1"/>
    <col min="9477" max="9477" width="10" customWidth="1"/>
    <col min="9478" max="9478" width="10.125" customWidth="1"/>
    <col min="9479" max="9479" width="12.5" customWidth="1"/>
    <col min="9480" max="9480" width="10" customWidth="1"/>
    <col min="9729" max="9729" width="4.5" customWidth="1"/>
    <col min="9730" max="9730" width="10.125" customWidth="1"/>
    <col min="9731" max="9731" width="54.75" customWidth="1"/>
    <col min="9732" max="9732" width="50.75" customWidth="1"/>
    <col min="9733" max="9733" width="10" customWidth="1"/>
    <col min="9734" max="9734" width="10.125" customWidth="1"/>
    <col min="9735" max="9735" width="12.5" customWidth="1"/>
    <col min="9736" max="9736" width="10" customWidth="1"/>
    <col min="9985" max="9985" width="4.5" customWidth="1"/>
    <col min="9986" max="9986" width="10.125" customWidth="1"/>
    <col min="9987" max="9987" width="54.75" customWidth="1"/>
    <col min="9988" max="9988" width="50.75" customWidth="1"/>
    <col min="9989" max="9989" width="10" customWidth="1"/>
    <col min="9990" max="9990" width="10.125" customWidth="1"/>
    <col min="9991" max="9991" width="12.5" customWidth="1"/>
    <col min="9992" max="9992" width="10" customWidth="1"/>
    <col min="10241" max="10241" width="4.5" customWidth="1"/>
    <col min="10242" max="10242" width="10.125" customWidth="1"/>
    <col min="10243" max="10243" width="54.75" customWidth="1"/>
    <col min="10244" max="10244" width="50.75" customWidth="1"/>
    <col min="10245" max="10245" width="10" customWidth="1"/>
    <col min="10246" max="10246" width="10.125" customWidth="1"/>
    <col min="10247" max="10247" width="12.5" customWidth="1"/>
    <col min="10248" max="10248" width="10" customWidth="1"/>
    <col min="10497" max="10497" width="4.5" customWidth="1"/>
    <col min="10498" max="10498" width="10.125" customWidth="1"/>
    <col min="10499" max="10499" width="54.75" customWidth="1"/>
    <col min="10500" max="10500" width="50.75" customWidth="1"/>
    <col min="10501" max="10501" width="10" customWidth="1"/>
    <col min="10502" max="10502" width="10.125" customWidth="1"/>
    <col min="10503" max="10503" width="12.5" customWidth="1"/>
    <col min="10504" max="10504" width="10" customWidth="1"/>
    <col min="10753" max="10753" width="4.5" customWidth="1"/>
    <col min="10754" max="10754" width="10.125" customWidth="1"/>
    <col min="10755" max="10755" width="54.75" customWidth="1"/>
    <col min="10756" max="10756" width="50.75" customWidth="1"/>
    <col min="10757" max="10757" width="10" customWidth="1"/>
    <col min="10758" max="10758" width="10.125" customWidth="1"/>
    <col min="10759" max="10759" width="12.5" customWidth="1"/>
    <col min="10760" max="10760" width="10" customWidth="1"/>
    <col min="11009" max="11009" width="4.5" customWidth="1"/>
    <col min="11010" max="11010" width="10.125" customWidth="1"/>
    <col min="11011" max="11011" width="54.75" customWidth="1"/>
    <col min="11012" max="11012" width="50.75" customWidth="1"/>
    <col min="11013" max="11013" width="10" customWidth="1"/>
    <col min="11014" max="11014" width="10.125" customWidth="1"/>
    <col min="11015" max="11015" width="12.5" customWidth="1"/>
    <col min="11016" max="11016" width="10" customWidth="1"/>
    <col min="11265" max="11265" width="4.5" customWidth="1"/>
    <col min="11266" max="11266" width="10.125" customWidth="1"/>
    <col min="11267" max="11267" width="54.75" customWidth="1"/>
    <col min="11268" max="11268" width="50.75" customWidth="1"/>
    <col min="11269" max="11269" width="10" customWidth="1"/>
    <col min="11270" max="11270" width="10.125" customWidth="1"/>
    <col min="11271" max="11271" width="12.5" customWidth="1"/>
    <col min="11272" max="11272" width="10" customWidth="1"/>
    <col min="11521" max="11521" width="4.5" customWidth="1"/>
    <col min="11522" max="11522" width="10.125" customWidth="1"/>
    <col min="11523" max="11523" width="54.75" customWidth="1"/>
    <col min="11524" max="11524" width="50.75" customWidth="1"/>
    <col min="11525" max="11525" width="10" customWidth="1"/>
    <col min="11526" max="11526" width="10.125" customWidth="1"/>
    <col min="11527" max="11527" width="12.5" customWidth="1"/>
    <col min="11528" max="11528" width="10" customWidth="1"/>
    <col min="11777" max="11777" width="4.5" customWidth="1"/>
    <col min="11778" max="11778" width="10.125" customWidth="1"/>
    <col min="11779" max="11779" width="54.75" customWidth="1"/>
    <col min="11780" max="11780" width="50.75" customWidth="1"/>
    <col min="11781" max="11781" width="10" customWidth="1"/>
    <col min="11782" max="11782" width="10.125" customWidth="1"/>
    <col min="11783" max="11783" width="12.5" customWidth="1"/>
    <col min="11784" max="11784" width="10" customWidth="1"/>
    <col min="12033" max="12033" width="4.5" customWidth="1"/>
    <col min="12034" max="12034" width="10.125" customWidth="1"/>
    <col min="12035" max="12035" width="54.75" customWidth="1"/>
    <col min="12036" max="12036" width="50.75" customWidth="1"/>
    <col min="12037" max="12037" width="10" customWidth="1"/>
    <col min="12038" max="12038" width="10.125" customWidth="1"/>
    <col min="12039" max="12039" width="12.5" customWidth="1"/>
    <col min="12040" max="12040" width="10" customWidth="1"/>
    <col min="12289" max="12289" width="4.5" customWidth="1"/>
    <col min="12290" max="12290" width="10.125" customWidth="1"/>
    <col min="12291" max="12291" width="54.75" customWidth="1"/>
    <col min="12292" max="12292" width="50.75" customWidth="1"/>
    <col min="12293" max="12293" width="10" customWidth="1"/>
    <col min="12294" max="12294" width="10.125" customWidth="1"/>
    <col min="12295" max="12295" width="12.5" customWidth="1"/>
    <col min="12296" max="12296" width="10" customWidth="1"/>
    <col min="12545" max="12545" width="4.5" customWidth="1"/>
    <col min="12546" max="12546" width="10.125" customWidth="1"/>
    <col min="12547" max="12547" width="54.75" customWidth="1"/>
    <col min="12548" max="12548" width="50.75" customWidth="1"/>
    <col min="12549" max="12549" width="10" customWidth="1"/>
    <col min="12550" max="12550" width="10.125" customWidth="1"/>
    <col min="12551" max="12551" width="12.5" customWidth="1"/>
    <col min="12552" max="12552" width="10" customWidth="1"/>
    <col min="12801" max="12801" width="4.5" customWidth="1"/>
    <col min="12802" max="12802" width="10.125" customWidth="1"/>
    <col min="12803" max="12803" width="54.75" customWidth="1"/>
    <col min="12804" max="12804" width="50.75" customWidth="1"/>
    <col min="12805" max="12805" width="10" customWidth="1"/>
    <col min="12806" max="12806" width="10.125" customWidth="1"/>
    <col min="12807" max="12807" width="12.5" customWidth="1"/>
    <col min="12808" max="12808" width="10" customWidth="1"/>
    <col min="13057" max="13057" width="4.5" customWidth="1"/>
    <col min="13058" max="13058" width="10.125" customWidth="1"/>
    <col min="13059" max="13059" width="54.75" customWidth="1"/>
    <col min="13060" max="13060" width="50.75" customWidth="1"/>
    <col min="13061" max="13061" width="10" customWidth="1"/>
    <col min="13062" max="13062" width="10.125" customWidth="1"/>
    <col min="13063" max="13063" width="12.5" customWidth="1"/>
    <col min="13064" max="13064" width="10" customWidth="1"/>
    <col min="13313" max="13313" width="4.5" customWidth="1"/>
    <col min="13314" max="13314" width="10.125" customWidth="1"/>
    <col min="13315" max="13315" width="54.75" customWidth="1"/>
    <col min="13316" max="13316" width="50.75" customWidth="1"/>
    <col min="13317" max="13317" width="10" customWidth="1"/>
    <col min="13318" max="13318" width="10.125" customWidth="1"/>
    <col min="13319" max="13319" width="12.5" customWidth="1"/>
    <col min="13320" max="13320" width="10" customWidth="1"/>
    <col min="13569" max="13569" width="4.5" customWidth="1"/>
    <col min="13570" max="13570" width="10.125" customWidth="1"/>
    <col min="13571" max="13571" width="54.75" customWidth="1"/>
    <col min="13572" max="13572" width="50.75" customWidth="1"/>
    <col min="13573" max="13573" width="10" customWidth="1"/>
    <col min="13574" max="13574" width="10.125" customWidth="1"/>
    <col min="13575" max="13575" width="12.5" customWidth="1"/>
    <col min="13576" max="13576" width="10" customWidth="1"/>
    <col min="13825" max="13825" width="4.5" customWidth="1"/>
    <col min="13826" max="13826" width="10.125" customWidth="1"/>
    <col min="13827" max="13827" width="54.75" customWidth="1"/>
    <col min="13828" max="13828" width="50.75" customWidth="1"/>
    <col min="13829" max="13829" width="10" customWidth="1"/>
    <col min="13830" max="13830" width="10.125" customWidth="1"/>
    <col min="13831" max="13831" width="12.5" customWidth="1"/>
    <col min="13832" max="13832" width="10" customWidth="1"/>
    <col min="14081" max="14081" width="4.5" customWidth="1"/>
    <col min="14082" max="14082" width="10.125" customWidth="1"/>
    <col min="14083" max="14083" width="54.75" customWidth="1"/>
    <col min="14084" max="14084" width="50.75" customWidth="1"/>
    <col min="14085" max="14085" width="10" customWidth="1"/>
    <col min="14086" max="14086" width="10.125" customWidth="1"/>
    <col min="14087" max="14087" width="12.5" customWidth="1"/>
    <col min="14088" max="14088" width="10" customWidth="1"/>
    <col min="14337" max="14337" width="4.5" customWidth="1"/>
    <col min="14338" max="14338" width="10.125" customWidth="1"/>
    <col min="14339" max="14339" width="54.75" customWidth="1"/>
    <col min="14340" max="14340" width="50.75" customWidth="1"/>
    <col min="14341" max="14341" width="10" customWidth="1"/>
    <col min="14342" max="14342" width="10.125" customWidth="1"/>
    <col min="14343" max="14343" width="12.5" customWidth="1"/>
    <col min="14344" max="14344" width="10" customWidth="1"/>
    <col min="14593" max="14593" width="4.5" customWidth="1"/>
    <col min="14594" max="14594" width="10.125" customWidth="1"/>
    <col min="14595" max="14595" width="54.75" customWidth="1"/>
    <col min="14596" max="14596" width="50.75" customWidth="1"/>
    <col min="14597" max="14597" width="10" customWidth="1"/>
    <col min="14598" max="14598" width="10.125" customWidth="1"/>
    <col min="14599" max="14599" width="12.5" customWidth="1"/>
    <col min="14600" max="14600" width="10" customWidth="1"/>
    <col min="14849" max="14849" width="4.5" customWidth="1"/>
    <col min="14850" max="14850" width="10.125" customWidth="1"/>
    <col min="14851" max="14851" width="54.75" customWidth="1"/>
    <col min="14852" max="14852" width="50.75" customWidth="1"/>
    <col min="14853" max="14853" width="10" customWidth="1"/>
    <col min="14854" max="14854" width="10.125" customWidth="1"/>
    <col min="14855" max="14855" width="12.5" customWidth="1"/>
    <col min="14856" max="14856" width="10" customWidth="1"/>
    <col min="15105" max="15105" width="4.5" customWidth="1"/>
    <col min="15106" max="15106" width="10.125" customWidth="1"/>
    <col min="15107" max="15107" width="54.75" customWidth="1"/>
    <col min="15108" max="15108" width="50.75" customWidth="1"/>
    <col min="15109" max="15109" width="10" customWidth="1"/>
    <col min="15110" max="15110" width="10.125" customWidth="1"/>
    <col min="15111" max="15111" width="12.5" customWidth="1"/>
    <col min="15112" max="15112" width="10" customWidth="1"/>
    <col min="15361" max="15361" width="4.5" customWidth="1"/>
    <col min="15362" max="15362" width="10.125" customWidth="1"/>
    <col min="15363" max="15363" width="54.75" customWidth="1"/>
    <col min="15364" max="15364" width="50.75" customWidth="1"/>
    <col min="15365" max="15365" width="10" customWidth="1"/>
    <col min="15366" max="15366" width="10.125" customWidth="1"/>
    <col min="15367" max="15367" width="12.5" customWidth="1"/>
    <col min="15368" max="15368" width="10" customWidth="1"/>
    <col min="15617" max="15617" width="4.5" customWidth="1"/>
    <col min="15618" max="15618" width="10.125" customWidth="1"/>
    <col min="15619" max="15619" width="54.75" customWidth="1"/>
    <col min="15620" max="15620" width="50.75" customWidth="1"/>
    <col min="15621" max="15621" width="10" customWidth="1"/>
    <col min="15622" max="15622" width="10.125" customWidth="1"/>
    <col min="15623" max="15623" width="12.5" customWidth="1"/>
    <col min="15624" max="15624" width="10" customWidth="1"/>
    <col min="15873" max="15873" width="4.5" customWidth="1"/>
    <col min="15874" max="15874" width="10.125" customWidth="1"/>
    <col min="15875" max="15875" width="54.75" customWidth="1"/>
    <col min="15876" max="15876" width="50.75" customWidth="1"/>
    <col min="15877" max="15877" width="10" customWidth="1"/>
    <col min="15878" max="15878" width="10.125" customWidth="1"/>
    <col min="15879" max="15879" width="12.5" customWidth="1"/>
    <col min="15880" max="15880" width="10" customWidth="1"/>
    <col min="16129" max="16129" width="4.5" customWidth="1"/>
    <col min="16130" max="16130" width="10.125" customWidth="1"/>
    <col min="16131" max="16131" width="54.75" customWidth="1"/>
    <col min="16132" max="16132" width="50.75" customWidth="1"/>
    <col min="16133" max="16133" width="10" customWidth="1"/>
    <col min="16134" max="16134" width="10.125" customWidth="1"/>
    <col min="16135" max="16135" width="12.5" customWidth="1"/>
    <col min="16136" max="16136" width="10" customWidth="1"/>
  </cols>
  <sheetData>
    <row r="1" ht="32.25" customHeight="1" spans="1:11">
      <c r="A1" s="2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customHeight="1" spans="1:11">
      <c r="A2" s="3" t="s">
        <v>115</v>
      </c>
      <c r="B2" s="4" t="s">
        <v>116</v>
      </c>
      <c r="C2" s="5" t="s">
        <v>117</v>
      </c>
      <c r="D2" s="5" t="s">
        <v>118</v>
      </c>
      <c r="E2" s="5" t="s">
        <v>119</v>
      </c>
      <c r="F2" s="5" t="s">
        <v>120</v>
      </c>
      <c r="G2" s="5" t="s">
        <v>121</v>
      </c>
      <c r="H2" s="5" t="s">
        <v>122</v>
      </c>
      <c r="I2" s="17" t="s">
        <v>123</v>
      </c>
      <c r="J2" s="17" t="s">
        <v>124</v>
      </c>
      <c r="K2" s="18" t="s">
        <v>125</v>
      </c>
    </row>
    <row r="3" ht="59" customHeight="1" spans="1:11">
      <c r="A3" s="6">
        <v>1</v>
      </c>
      <c r="B3" s="7" t="s">
        <v>126</v>
      </c>
      <c r="C3" s="8" t="s">
        <v>127</v>
      </c>
      <c r="D3" s="9" t="s">
        <v>128</v>
      </c>
      <c r="E3" s="10" t="s">
        <v>129</v>
      </c>
      <c r="F3" s="11" t="s">
        <v>130</v>
      </c>
      <c r="G3" s="11" t="s">
        <v>131</v>
      </c>
      <c r="H3" s="8" t="s">
        <v>132</v>
      </c>
      <c r="I3" s="8" t="s">
        <v>133</v>
      </c>
      <c r="J3" s="8" t="s">
        <v>8</v>
      </c>
      <c r="K3" s="19" t="s">
        <v>134</v>
      </c>
    </row>
    <row r="4" ht="59" customHeight="1" spans="1:11">
      <c r="A4" s="6">
        <v>2</v>
      </c>
      <c r="B4" s="7" t="s">
        <v>32</v>
      </c>
      <c r="C4" s="12" t="s">
        <v>135</v>
      </c>
      <c r="D4" s="9" t="s">
        <v>136</v>
      </c>
      <c r="E4" s="10" t="s">
        <v>129</v>
      </c>
      <c r="F4" s="11" t="s">
        <v>137</v>
      </c>
      <c r="G4" s="11" t="s">
        <v>131</v>
      </c>
      <c r="H4" s="8" t="s">
        <v>132</v>
      </c>
      <c r="I4" s="8" t="s">
        <v>133</v>
      </c>
      <c r="J4" s="8" t="s">
        <v>8</v>
      </c>
      <c r="K4" s="19" t="s">
        <v>134</v>
      </c>
    </row>
    <row r="5" ht="59" customHeight="1" spans="1:11">
      <c r="A5" s="6">
        <v>3</v>
      </c>
      <c r="B5" s="7"/>
      <c r="C5" s="12" t="s">
        <v>138</v>
      </c>
      <c r="D5" s="9" t="s">
        <v>139</v>
      </c>
      <c r="E5" s="10" t="s">
        <v>129</v>
      </c>
      <c r="F5" s="11" t="s">
        <v>140</v>
      </c>
      <c r="G5" s="11" t="s">
        <v>131</v>
      </c>
      <c r="H5" s="8" t="s">
        <v>132</v>
      </c>
      <c r="I5" s="8" t="s">
        <v>133</v>
      </c>
      <c r="J5" s="8" t="s">
        <v>8</v>
      </c>
      <c r="K5" s="19" t="s">
        <v>134</v>
      </c>
    </row>
    <row r="6" ht="59" customHeight="1" spans="1:11">
      <c r="A6" s="6">
        <v>4</v>
      </c>
      <c r="B6" s="13" t="s">
        <v>34</v>
      </c>
      <c r="C6" s="8" t="s">
        <v>141</v>
      </c>
      <c r="D6" s="14" t="s">
        <v>142</v>
      </c>
      <c r="E6" s="10" t="s">
        <v>129</v>
      </c>
      <c r="F6" s="11" t="s">
        <v>140</v>
      </c>
      <c r="G6" s="11" t="s">
        <v>131</v>
      </c>
      <c r="H6" s="8" t="s">
        <v>132</v>
      </c>
      <c r="I6" s="8" t="s">
        <v>133</v>
      </c>
      <c r="J6" s="8" t="s">
        <v>8</v>
      </c>
      <c r="K6" s="19" t="s">
        <v>134</v>
      </c>
    </row>
    <row r="7" ht="59" customHeight="1" spans="1:11">
      <c r="A7" s="6">
        <v>5</v>
      </c>
      <c r="B7" s="15" t="s">
        <v>35</v>
      </c>
      <c r="C7" s="8" t="s">
        <v>143</v>
      </c>
      <c r="D7" s="14" t="s">
        <v>144</v>
      </c>
      <c r="E7" s="10" t="s">
        <v>129</v>
      </c>
      <c r="F7" s="11" t="s">
        <v>140</v>
      </c>
      <c r="G7" s="11" t="s">
        <v>131</v>
      </c>
      <c r="H7" s="8" t="s">
        <v>132</v>
      </c>
      <c r="I7" s="8" t="s">
        <v>133</v>
      </c>
      <c r="J7" s="8" t="s">
        <v>8</v>
      </c>
      <c r="K7" s="19" t="s">
        <v>134</v>
      </c>
    </row>
    <row r="8" ht="30.75" customHeight="1" spans="1:11">
      <c r="A8" s="16" t="s">
        <v>145</v>
      </c>
      <c r="B8" s="16"/>
      <c r="C8" s="16"/>
      <c r="D8" s="16"/>
      <c r="E8" s="16"/>
      <c r="F8" s="16"/>
      <c r="G8" s="16"/>
      <c r="H8" s="16"/>
      <c r="I8" s="16"/>
      <c r="J8" s="16"/>
      <c r="K8" s="16"/>
    </row>
  </sheetData>
  <mergeCells count="2">
    <mergeCell ref="A1:K1"/>
    <mergeCell ref="B4:B5"/>
  </mergeCells>
  <printOptions horizontalCentered="1"/>
  <pageMargins left="0.31" right="0.31" top="0.35" bottom="0.16" header="0.31" footer="0.31"/>
  <pageSetup paperSize="1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Yangfeng Johnson Controls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评分</vt:lpstr>
      <vt:lpstr>一般</vt:lpstr>
      <vt:lpstr>问题清单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ahanh</dc:creator>
  <cp:lastModifiedBy>天上人间</cp:lastModifiedBy>
  <dcterms:created xsi:type="dcterms:W3CDTF">2012-12-19T01:50:00Z</dcterms:created>
  <cp:lastPrinted>2018-07-09T08:48:00Z</cp:lastPrinted>
  <dcterms:modified xsi:type="dcterms:W3CDTF">2025-09-24T02:17:14Z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946251558D71429C8A88455A88C1231E_12</vt:lpwstr>
  </property>
</Properties>
</file>