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<sst xmlns="http://schemas.openxmlformats.org/spreadsheetml/2006/main" count="40" uniqueCount="35">
  <si>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湖南光华荣昌汽车部件有限公司员工2025年6月份劳务员工五险费用确认单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</si>
  <si>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</si>
  <si>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</si>
  <si>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</si>
  <si>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</si>
  <si>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</si>
  <si>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</si>
  <si>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</si>
  <si>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</si>
  <si>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2025年6月社保单位合计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</si>
  <si>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</si>
  <si>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</si>
  <si>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</si>
  <si>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</si>
  <si>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</si>
  <si>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</si>
  <si>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</si>
  <si>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</si>
  <si>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</si>
  <si>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</si>
  <si>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</si>
  <si>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</si>
  <si>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</si>
  <si>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</si>
  <si>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陈元庆</t>
  </si>
  <si>
    <t>430221198301260033</t>
  </si>
  <si>
    <t>唐相健</t>
  </si>
  <si>
    <t>430225198012126511</t>
  </si>
  <si>
    <t>合计：</t>
  </si>
  <si>
    <t>制表：彭发生</t>
  </si>
  <si>
    <t>2025年6月单位承担社保部分</t>
  </si>
  <si>
    <t>综上各项费用合计：3814.44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</si>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</sst>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[DBNum2][$-804]General"/>
    <numFmt numFmtId="179" formatCode="0_);[Red]\(0\)"/>
    <numFmt numFmtId="180" formatCode="_-&quot;￥&quot;* #,##0.00_-;\-&quot;￥&quot;* #,##0.00_-;_-&quot;￥&quot;* &quot;-&quot;??_-;_-@_-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4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B1" workbookViewId="0">
      <selection activeCell="F15" sqref="F15"/>
    </sheetView>
  </sheetViews>
  <sheetFormatPr defaultColWidth="9" defaultRowHeight="14.4"/>
  <cols>
    <col min="1" max="2" width="4.87962962962963" style="1" customWidth="1"/>
    <col min="3" max="3" width="7" style="1" customWidth="1"/>
    <col min="4" max="4" width="4.87962962962963" style="1" customWidth="1"/>
    <col min="5" max="6" width="9.12962962962963" style="1" customWidth="1"/>
    <col min="7" max="7" width="20.3796296296296" style="1" customWidth="1"/>
    <col min="8" max="8" width="9.12962962962963" style="1" customWidth="1"/>
    <col min="9" max="9" width="11.3796296296296" style="1" customWidth="1"/>
    <col min="10" max="10" width="18.1296296296296" style="1" customWidth="1"/>
    <col min="11" max="11" width="9.25" style="1" customWidth="1"/>
    <col min="12" max="12" width="7.62962962962963" style="1" customWidth="1"/>
    <col min="13" max="13" width="7.37962962962963" style="1" customWidth="1"/>
    <col min="14" max="14" width="10.8796296296296" style="1" customWidth="1"/>
    <col min="15" max="15" width="8.5" style="1" customWidth="1"/>
    <col min="16" max="16" width="23.25" style="1" customWidth="1"/>
    <col min="17" max="17" width="7" style="1" customWidth="1"/>
    <col min="18" max="18" width="14.3796296296296" style="1" customWidth="1"/>
    <col min="19" max="16384" width="9" style="1"/>
  </cols>
  <sheetData>
    <row r="1" ht="36" customHeight="1" spans="1:18">
      <c r="A1" s="2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4" t="s">
        <v>1</v>
      </c>
      <c r="B2" s="5" t="s">
        <v>1</v>
      </c>
      <c r="C2" s="4" t="s">
        <v>2</v>
      </c>
      <c r="D2" s="4" t="s">
        <v>3</v>
      </c>
      <c r="E2" s="6" t="s">
        <v>4</v>
      </c>
      <c r="F2" s="6" t="s">
        <v>5</v>
      </c>
      <c r="G2" s="4" t="s">
        <v>6</v>
      </c>
      <c r="H2" s="7" t="s">
        <v>7</v>
      </c>
      <c r="I2" s="30"/>
      <c r="J2" s="30"/>
      <c r="K2" s="30"/>
      <c r="L2" s="7" t="s">
        <v>8</v>
      </c>
      <c r="M2" s="30"/>
      <c r="N2" s="30"/>
      <c r="O2" s="30"/>
      <c r="P2" s="31" t="s">
        <v>9</v>
      </c>
      <c r="Q2" s="43" t="s">
        <v>10</v>
      </c>
      <c r="R2" s="31" t="s">
        <v>11</v>
      </c>
    </row>
    <row r="3" ht="30" customHeight="1" spans="1:18">
      <c r="A3" s="4"/>
      <c r="B3" s="8"/>
      <c r="C3" s="4"/>
      <c r="D3" s="4"/>
      <c r="E3" s="6"/>
      <c r="F3" s="6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31" t="s">
        <v>19</v>
      </c>
      <c r="P3" s="31"/>
      <c r="Q3" s="43"/>
      <c r="R3" s="31"/>
    </row>
    <row r="4" ht="23" customHeight="1" spans="1:18">
      <c r="A4" s="9">
        <v>1</v>
      </c>
      <c r="B4" s="9">
        <v>1</v>
      </c>
      <c r="C4" s="10" t="s">
        <v>20</v>
      </c>
      <c r="D4" s="11" t="s">
        <v>21</v>
      </c>
      <c r="E4" s="12">
        <v>45730</v>
      </c>
      <c r="F4" s="13" t="s">
        <v>22</v>
      </c>
      <c r="G4" s="46" t="s">
        <v>23</v>
      </c>
      <c r="H4" s="14">
        <v>4308</v>
      </c>
      <c r="I4" s="14">
        <v>4308</v>
      </c>
      <c r="J4" s="14">
        <v>4027</v>
      </c>
      <c r="K4" s="14">
        <v>4308</v>
      </c>
      <c r="L4" s="32">
        <f t="shared" ref="L4:L6" si="0">H4*16%</f>
        <v>689.28</v>
      </c>
      <c r="M4" s="33">
        <f t="shared" ref="M4:M6" si="1">I4*0.7%</f>
        <v>30.156</v>
      </c>
      <c r="N4" s="33">
        <f t="shared" ref="N4:N6" si="2">J4*8.7%</f>
        <v>350.349</v>
      </c>
      <c r="O4" s="33">
        <f t="shared" ref="O4:O6" si="3">K4*1.2%</f>
        <v>51.696</v>
      </c>
      <c r="P4" s="33">
        <f t="shared" ref="P4:P6" si="4">SUM(L4:O4)</f>
        <v>1121.481</v>
      </c>
      <c r="Q4" s="1">
        <v>150</v>
      </c>
      <c r="R4" s="33">
        <f t="shared" ref="R4:R6" si="5">SUM(P4:Q4)</f>
        <v>1271.481</v>
      </c>
    </row>
    <row r="5" ht="23" customHeight="1" spans="1:18">
      <c r="A5" s="9"/>
      <c r="B5" s="15">
        <v>2</v>
      </c>
      <c r="C5" s="16" t="s">
        <v>24</v>
      </c>
      <c r="D5" s="9" t="s">
        <v>21</v>
      </c>
      <c r="E5" s="17">
        <v>45696</v>
      </c>
      <c r="F5" s="18" t="s">
        <v>22</v>
      </c>
      <c r="G5" s="19" t="s">
        <v>25</v>
      </c>
      <c r="H5" s="14">
        <v>4308</v>
      </c>
      <c r="I5" s="14">
        <v>4308</v>
      </c>
      <c r="J5" s="14">
        <v>4027</v>
      </c>
      <c r="K5" s="14">
        <v>4308</v>
      </c>
      <c r="L5" s="32">
        <f t="shared" si="0"/>
        <v>689.28</v>
      </c>
      <c r="M5" s="33">
        <f t="shared" si="1"/>
        <v>30.156</v>
      </c>
      <c r="N5" s="33">
        <f t="shared" si="2"/>
        <v>350.349</v>
      </c>
      <c r="O5" s="33">
        <f t="shared" si="3"/>
        <v>51.696</v>
      </c>
      <c r="P5" s="33">
        <f t="shared" si="4"/>
        <v>1121.481</v>
      </c>
      <c r="Q5" s="9">
        <v>150</v>
      </c>
      <c r="R5" s="33">
        <f t="shared" si="5"/>
        <v>1271.481</v>
      </c>
    </row>
    <row r="6" ht="23" customHeight="1" spans="1:18">
      <c r="A6" s="9"/>
      <c r="B6" s="20">
        <v>3</v>
      </c>
      <c r="C6" s="21" t="s">
        <v>26</v>
      </c>
      <c r="D6" s="9" t="s">
        <v>21</v>
      </c>
      <c r="E6" s="18">
        <v>45817</v>
      </c>
      <c r="F6" s="22" t="s">
        <v>22</v>
      </c>
      <c r="G6" s="47" t="s">
        <v>27</v>
      </c>
      <c r="H6" s="14">
        <v>4308</v>
      </c>
      <c r="I6" s="14">
        <v>4308</v>
      </c>
      <c r="J6" s="14">
        <v>4027</v>
      </c>
      <c r="K6" s="14">
        <v>4308</v>
      </c>
      <c r="L6" s="32">
        <f t="shared" si="0"/>
        <v>689.28</v>
      </c>
      <c r="M6" s="33">
        <f t="shared" si="1"/>
        <v>30.156</v>
      </c>
      <c r="N6" s="33">
        <f t="shared" si="2"/>
        <v>350.349</v>
      </c>
      <c r="O6" s="33">
        <f t="shared" si="3"/>
        <v>51.696</v>
      </c>
      <c r="P6" s="33">
        <f t="shared" si="4"/>
        <v>1121.481</v>
      </c>
      <c r="Q6" s="9">
        <v>150</v>
      </c>
      <c r="R6" s="33">
        <f t="shared" si="5"/>
        <v>1271.481</v>
      </c>
    </row>
    <row r="7" ht="23" customHeight="1" spans="1:18">
      <c r="A7" s="9">
        <v>2</v>
      </c>
      <c r="B7" s="23"/>
      <c r="C7" s="24" t="s">
        <v>28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44"/>
      <c r="R7" s="33">
        <v>3814.44</v>
      </c>
    </row>
    <row r="8" ht="23" customHeight="1" spans="1:1">
      <c r="A8" s="9">
        <v>3</v>
      </c>
    </row>
    <row r="9" ht="23" customHeight="1" spans="1:6">
      <c r="A9" s="9">
        <v>4</v>
      </c>
      <c r="F9" s="26"/>
    </row>
    <row r="10" ht="23" customHeight="1" spans="1:18">
      <c r="A10" s="9">
        <v>5</v>
      </c>
      <c r="F10" s="26"/>
      <c r="G10" s="27"/>
      <c r="H10" s="28"/>
      <c r="I10" s="28"/>
      <c r="J10" s="34" t="s">
        <v>29</v>
      </c>
      <c r="K10" s="35"/>
      <c r="L10" s="36" t="s">
        <v>30</v>
      </c>
      <c r="M10" s="36"/>
      <c r="N10" s="36"/>
      <c r="O10" s="36"/>
      <c r="P10" s="37"/>
      <c r="Q10" s="26"/>
      <c r="R10" s="26"/>
    </row>
    <row r="11" ht="24" customHeight="1" spans="1:18">
      <c r="A11" s="9">
        <v>6</v>
      </c>
      <c r="F11" s="26"/>
      <c r="G11" s="27"/>
      <c r="H11" s="29" t="s">
        <v>31</v>
      </c>
      <c r="I11" s="29"/>
      <c r="J11" s="29"/>
      <c r="K11" s="29"/>
      <c r="L11" s="38">
        <v>3814.44</v>
      </c>
      <c r="M11" s="38"/>
      <c r="N11" s="38"/>
      <c r="O11" s="38"/>
      <c r="P11" s="38"/>
      <c r="Q11" s="45"/>
      <c r="R11" s="45"/>
    </row>
    <row r="12" ht="23" customHeight="1" spans="1:18">
      <c r="A12" s="9">
        <v>7</v>
      </c>
      <c r="F12" s="26"/>
      <c r="G12" s="27"/>
      <c r="H12" s="28"/>
      <c r="I12" s="28" t="s">
        <v>32</v>
      </c>
      <c r="J12" s="39"/>
      <c r="K12" s="40"/>
      <c r="L12" s="40"/>
      <c r="M12" s="40"/>
      <c r="N12" s="40"/>
      <c r="O12" s="41" t="s">
        <v>33</v>
      </c>
      <c r="P12" s="42">
        <v>3814.44</v>
      </c>
      <c r="Q12" s="26"/>
      <c r="R12" s="26"/>
    </row>
    <row r="13" ht="23" customHeight="1" spans="1:18">
      <c r="A13" s="9">
        <v>8</v>
      </c>
      <c r="F13" s="26"/>
      <c r="G13" s="29" t="s">
        <v>34</v>
      </c>
      <c r="H13" s="29"/>
      <c r="I13" s="29"/>
      <c r="J13" s="29"/>
      <c r="K13" s="29"/>
      <c r="L13" s="29"/>
      <c r="M13" s="29"/>
      <c r="N13" s="29"/>
      <c r="O13" s="29"/>
      <c r="P13" s="29"/>
      <c r="Q13" s="26"/>
      <c r="R13" s="26"/>
    </row>
    <row r="14" ht="23" customHeight="1" spans="1:18">
      <c r="A14" s="9">
        <v>9</v>
      </c>
      <c r="F14" s="2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6"/>
      <c r="R14" s="26"/>
    </row>
    <row r="15" ht="23" customHeight="1" spans="1:18">
      <c r="A15" s="9">
        <v>10</v>
      </c>
      <c r="F15" s="2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6"/>
      <c r="R15" s="26"/>
    </row>
    <row r="16" ht="23" customHeight="1" spans="1:18">
      <c r="A16" s="9">
        <v>11</v>
      </c>
      <c r="F16" s="2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6"/>
      <c r="R16" s="26"/>
    </row>
    <row r="17" ht="23" customHeight="1" spans="1:18">
      <c r="A17" s="9">
        <v>12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6"/>
      <c r="R17" s="26"/>
    </row>
    <row r="18" ht="23" customHeight="1" spans="1:18">
      <c r="A18" s="9">
        <v>13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6"/>
      <c r="R18" s="26"/>
    </row>
    <row r="19" ht="23" customHeight="1" spans="1:18">
      <c r="A19" s="26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6"/>
      <c r="R19" s="26"/>
    </row>
    <row r="20" ht="23" customHeight="1" spans="1:1">
      <c r="A20" s="26"/>
    </row>
    <row r="21" ht="23" customHeight="1" spans="1:1">
      <c r="A21" s="26"/>
    </row>
    <row r="22" ht="23" customHeight="1" spans="1:1">
      <c r="A22" s="26"/>
    </row>
    <row r="23" ht="23" customHeight="1" spans="1:1">
      <c r="A23" s="26"/>
    </row>
    <row r="24" ht="23" customHeight="1" spans="1:1">
      <c r="A24" s="26"/>
    </row>
    <row r="25" ht="23" customHeight="1" spans="1:1">
      <c r="A25" s="26"/>
    </row>
    <row r="26" ht="23" customHeight="1" spans="1:1">
      <c r="A26" s="26"/>
    </row>
    <row r="27" ht="23" customHeight="1" spans="1:1">
      <c r="A27" s="26"/>
    </row>
  </sheetData>
  <mergeCells count="19">
    <mergeCell ref="A1:R1"/>
    <mergeCell ref="H2:K2"/>
    <mergeCell ref="L2:O2"/>
    <mergeCell ref="C7:Q7"/>
    <mergeCell ref="L10:O10"/>
    <mergeCell ref="H11:K11"/>
    <mergeCell ref="L11:P11"/>
    <mergeCell ref="Q11:R11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13:P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彭发生17108583131</cp:lastModifiedBy>
  <dcterms:created xsi:type="dcterms:W3CDTF">2023-05-12T11:15:00Z</dcterms:created>
  <dcterms:modified xsi:type="dcterms:W3CDTF">2025-07-09T09:08:19Z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2683A04E11354423B6327DA395826A69_13</vt:lpwstr>
  </property>
</Properties>
</file>