
<file path=[Content_Types].xml><?xml version="1.0" encoding="utf-8"?>
<Types xmlns="http://schemas.openxmlformats.org/package/2006/content-types">
  <Default Extension="emf" ContentType="image/x-emf"/>
  <Default Extension="png" ContentType="image/png"/>
  <Default Extension="jpeg" ContentType="image/jpeg"/>
  <Default Extension="JPG" ContentType="image/.jpg"/>
  <Default Extension="wdp" ContentType="image/vnd.ms-photo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550" tabRatio="766" activeTab="1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外购件开发申请单!$A$7:$Q$71</definedName>
    <definedName name="_xlnm._FilterDatabase" localSheetId="3" hidden="1">删除项!$A$7:$Q$48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外购件开发申请单!$A$1:$P$71</definedName>
    <definedName name="_xlnm.Print_Area" localSheetId="1">文件修改记录表!$A$1:$F$13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删除项!$A$1:$P$48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<sst xmlns="http://schemas.openxmlformats.org/spreadsheetml/2006/main" count="1350" uniqueCount="464">
  <si>
    <t>外 购 件 开 发 申 请 单</t>
  </si>
  <si>
    <t>福田A6座椅项目外购件开发申请单</t>
  </si>
  <si>
    <t>编制：</t>
  </si>
  <si>
    <t>王婷</t>
  </si>
  <si>
    <t>会签：</t>
  </si>
  <si>
    <t>审核：</t>
  </si>
  <si>
    <t>批准：</t>
  </si>
  <si>
    <t>版本：A10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</si>
  <si>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</si>
  <si>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</si>
  <si>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</si>
  <si>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</si>
  <si>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</si>
  <si>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</si>
  <si>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</si>
  <si>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外购件开发申请单/福田A6座椅项目</t>
  </si>
  <si>
    <t>A1</t>
  </si>
  <si>
    <t>2023.9.18</t>
  </si>
  <si>
    <t>根据EBOM，编制清单</t>
  </si>
  <si>
    <t>A2</t>
  </si>
  <si>
    <t>2024.4.26</t>
  </si>
  <si>
    <t>根据“A6座椅总成EBOM-20240423”编制外购件开发申请单,删除12个零件，新增27个零件</t>
  </si>
  <si>
    <t>A3</t>
  </si>
  <si>
    <t>2024.6.3</t>
  </si>
  <si>
    <t>根据“A6座椅总成EBOM-20240515”更新外购件开发申请单，共需新增3个零件，过渡接头总成-BPC0000079；SBR总成-BEC0010327；副驾安全带扣与SBR延长线束总成-BEC0010279</t>
  </si>
  <si>
    <t>A4</t>
  </si>
  <si>
    <t>2024.7.16</t>
  </si>
  <si>
    <t>根据“A6座椅总成EBOM-20240628”更新外购件开发申请单。
新增：安全带导向钢丝-SHT0017380；气袋腰托下固定点焊接总成-SHT0017396；
删除：刺毛条6-SHT0016403；刺毛条7-SHT0016411</t>
  </si>
  <si>
    <t>A5</t>
  </si>
  <si>
    <t>2024.8.21</t>
  </si>
  <si>
    <t>依据“ECN0005861”新增：金属安装轴套-SHT0017252</t>
  </si>
  <si>
    <t>A6</t>
  </si>
  <si>
    <t>2024.11.13</t>
  </si>
  <si>
    <t>1）滑轨解锁手柄外购转自制，新增：焊管HC340/590DP-TWT0010054
2）依据“ECR0010983”新增：刺毛条11-SHT0017691
3）新增配置A668100000108；A668100000107；A668100000101；A668100000099；A668100000110；A668100000025；A668100000109，需要新增8个护面总成，SHT0017367；SHT0017368；SHT0017369；SHT0017370；SHT0017371；SHT0017372；SHT0017373；SHT0017374
4）依据“ECR0010987”驾驶员座椅新增静电导线，新增：搭铁线-BEC0010344
5）依据“ECR0010943”，新增阻尼器-SHT0017418</t>
  </si>
  <si>
    <t>A7</t>
  </si>
  <si>
    <t>2025.1.14</t>
  </si>
  <si>
    <t>1）依据“ECN0006122-靠背骨架优化钢丝，防卧铺挤压”，新增：靠背板-SHT0017792；主驾上安全带导向钢丝-SHT0017769；靠背板支撑钢丝1-SHT0017790；靠背板支撑钢丝2-SHT0017791。
2）依据“ECN0006224-主驾安全带带扣增加搭铁线”，新增：主驾带扣总成-SHT0017789</t>
  </si>
  <si>
    <t>A8</t>
  </si>
  <si>
    <t>2025.3.28</t>
  </si>
  <si>
    <t>1）ECN0006321-A6副驾新增尼龙材质垫片，增加：垫片-SHT0017949
2）依据“ECR0011028-副驾带扣降低设变”增加：副驾带扣总成-SHT0017754
3）增加：副驾带扣总成-SHT0018102；副驾带扣总成-SHT0018103</t>
  </si>
  <si>
    <t>A9</t>
  </si>
  <si>
    <t>2025.4.29</t>
  </si>
  <si>
    <t>1）依据“ECR0011409-A6副驾取消SBR”，外购件开发申请单删除：BEC0010327-SBR总成；BEC0010279-副驾安全带扣与SBR延长线束总成
2）面套由外购变更为自制，删除17个面套总成。
3）新增配置11个配置，共需新增10个新开件：BEC0010354-振动电机总成；SHT0017881-无纺布；主料PVC主料2-TSY0011128；主料PVC主料4-TSY0011129；辅料1PVC辅料1-TSY0011130；织物辅料织物辅料-TSY0010977；箭型条型条-TSY0011077；25mm宽松紧带-TSY0010980；亚麻灰明线缝线-TSY0011123；黑色暗线缝线-TSY0011124</t>
  </si>
  <si>
    <t>A10</t>
  </si>
  <si>
    <t>2025.9.24</t>
  </si>
  <si>
    <t>1）新增右舵配置，需新增6个新开件：主驾安全带总成-SHT0018650；主驾带扣总成-SHT0018652；副驾驶安全带总成-SHT0018651；靠背调节铸件-SHT0018807；副驾上安全带导向钢丝-SHT0017770；气袋腰托下固定点焊接总成-SHT0018600。
2）客户新增配置SBR配置，需要新增：BEC0010327-SBR总成；BEC0010279-副驾安全带扣与SBR延长线束总成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</si>
  <si>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</si>
  <si>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</si>
  <si>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</si>
  <si>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</si>
  <si>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</si>
  <si>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</si>
  <si>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</si>
  <si>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</si>
  <si>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项目名称：福田A6座椅项目</t>
  </si>
  <si>
    <t>项目代码：ZY2248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</si>
  <si>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</si>
  <si>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</si>
  <si>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</si>
  <si>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</si>
  <si>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</si>
  <si>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</si>
  <si>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</si>
  <si>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</si>
  <si>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</si>
  <si>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</si>
  <si>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</si>
  <si>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</si>
  <si>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</si>
  <si>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</si>
  <si>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</si>
  <si>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</si>
  <si>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SHT0016397</t>
  </si>
  <si>
    <t>刺毛条1</t>
  </si>
  <si>
    <t>头枕处</t>
  </si>
  <si>
    <t>EA</t>
  </si>
  <si>
    <t>——</t>
  </si>
  <si>
    <t>河北外购</t>
  </si>
  <si>
    <t>张甲</t>
  </si>
  <si>
    <t>20240426名称变更，原：刺毛条上</t>
  </si>
  <si>
    <t>SHT0016398</t>
  </si>
  <si>
    <t>刺毛条2</t>
  </si>
  <si>
    <t>粘接面套</t>
  </si>
  <si>
    <t>20240426名称变更，原：刺毛条下</t>
  </si>
  <si>
    <t>SHT0016399</t>
  </si>
  <si>
    <t>刺毛条3</t>
  </si>
  <si>
    <t>20240426名称变更，原：景中刺毛条左</t>
  </si>
  <si>
    <t>SHT0016400</t>
  </si>
  <si>
    <t>刺毛条4</t>
  </si>
  <si>
    <t>20240426名称变更，原：景中刺毛条</t>
  </si>
  <si>
    <t>SHT0016405</t>
  </si>
  <si>
    <t>靠背3D网格</t>
  </si>
  <si>
    <t>粘在泡沫上</t>
  </si>
  <si>
    <t>织网</t>
  </si>
  <si>
    <t>ASSY</t>
  </si>
  <si>
    <t>SHT0016062</t>
  </si>
  <si>
    <t>主驾安全带总成</t>
  </si>
  <si>
    <t>包含卷收器、吊环、螺栓</t>
  </si>
  <si>
    <t>安全件</t>
  </si>
  <si>
    <t>SHT0016412</t>
  </si>
  <si>
    <t>布料</t>
  </si>
  <si>
    <t>20240426名称变更，原：坐垫预埋刺毛条2</t>
  </si>
  <si>
    <t>SHT0016413</t>
  </si>
  <si>
    <t>20240426名称变更，原：坐垫预埋刺毛条3</t>
  </si>
  <si>
    <t>SHT0016414</t>
  </si>
  <si>
    <t>坐垫3D网格</t>
  </si>
  <si>
    <t>注塑件</t>
  </si>
  <si>
    <t>SHT0016151</t>
  </si>
  <si>
    <t>支撑轴套</t>
  </si>
  <si>
    <t>轴类</t>
  </si>
  <si>
    <t>冷镦</t>
  </si>
  <si>
    <t>20</t>
  </si>
  <si>
    <t>SHT0016190</t>
  </si>
  <si>
    <t>20#</t>
  </si>
  <si>
    <t>SHT0016063</t>
  </si>
  <si>
    <t>副驾驶安全带总成</t>
  </si>
  <si>
    <t>包含卷收器、螺栓、导向环</t>
  </si>
  <si>
    <t>SHT0017197</t>
  </si>
  <si>
    <t>靠背左侧无纺布</t>
  </si>
  <si>
    <t>无纺布</t>
  </si>
  <si>
    <t>20240426增加</t>
  </si>
  <si>
    <t>SHT0017198</t>
  </si>
  <si>
    <t>靠背右侧无纺布</t>
  </si>
  <si>
    <t>SHT0017215</t>
  </si>
  <si>
    <t>靠背下侧无纺布</t>
  </si>
  <si>
    <t>SHT0017220</t>
  </si>
  <si>
    <t>刺毛条10</t>
  </si>
  <si>
    <t>BEC0010323</t>
  </si>
  <si>
    <t>靠背风扇总成</t>
  </si>
  <si>
    <t>总成件</t>
  </si>
  <si>
    <t>张加</t>
  </si>
  <si>
    <t>SHT0016622</t>
  </si>
  <si>
    <t>主驾安全带扣</t>
  </si>
  <si>
    <t>带线束，带安装螺栓</t>
  </si>
  <si>
    <t>BEC0010281</t>
  </si>
  <si>
    <t>主驾安全带扣延长线束</t>
  </si>
  <si>
    <t>电器件</t>
  </si>
  <si>
    <t>BEC0010278</t>
  </si>
  <si>
    <t>标配加热通风系统线束总成</t>
  </si>
  <si>
    <t>BEC0010324</t>
  </si>
  <si>
    <t>坐垫风扇</t>
  </si>
  <si>
    <t>SHT0002359</t>
  </si>
  <si>
    <t>Q351B16T15</t>
  </si>
  <si>
    <t>六角薄螺母</t>
  </si>
  <si>
    <t>标准件</t>
  </si>
  <si>
    <t>原长春工厂使用，需要重新签署价格协议20240426增加</t>
  </si>
  <si>
    <t>SHT0017249</t>
  </si>
  <si>
    <t>副驾靠背下侧无纺布</t>
  </si>
  <si>
    <t>SHT0016621</t>
  </si>
  <si>
    <t>副驾带扣总成</t>
  </si>
  <si>
    <t>带安装螺栓、带线束</t>
  </si>
  <si>
    <t>BFA0010152</t>
  </si>
  <si>
    <t>Q40210</t>
  </si>
  <si>
    <t>大垫圈</t>
  </si>
  <si>
    <t>Q235  t=2.5</t>
  </si>
  <si>
    <t>SHT0016627</t>
  </si>
  <si>
    <t>固定轴套</t>
  </si>
  <si>
    <t>BPC0000079</t>
  </si>
  <si>
    <t>过渡接头总成</t>
  </si>
  <si>
    <t>20240531增加，原长春工厂使用，需要重新签署价格协议</t>
  </si>
  <si>
    <t>SHT0017252</t>
  </si>
  <si>
    <t>金属安装轴套</t>
  </si>
  <si>
    <t>Y08</t>
  </si>
  <si>
    <t>李喜庆</t>
  </si>
  <si>
    <t>依据ECN0005861，20240821增加。</t>
  </si>
  <si>
    <t>TWT0010054</t>
  </si>
  <si>
    <t xml:space="preserve">焊管HC340/590DP </t>
  </si>
  <si>
    <t>KG</t>
  </si>
  <si>
    <t>管材件</t>
  </si>
  <si>
    <t>HC340/590DP T=1.5</t>
  </si>
  <si>
    <t>2024.11.13增加</t>
  </si>
  <si>
    <t>SHT0017691</t>
  </si>
  <si>
    <t>刺毛条11</t>
  </si>
  <si>
    <t>SHT0017418</t>
  </si>
  <si>
    <t>可调阻尼器总成</t>
  </si>
  <si>
    <t>装配总成件</t>
  </si>
  <si>
    <t>SHT0017789</t>
  </si>
  <si>
    <t>主驾带扣总成</t>
  </si>
  <si>
    <t>包括带扣线束、安装螺栓、搭铁导线、带刺垫片</t>
  </si>
  <si>
    <t>ECN0006224
2025.1.14新增</t>
  </si>
  <si>
    <t>SHT0017792</t>
  </si>
  <si>
    <t>靠背板</t>
  </si>
  <si>
    <t>热熔纤维板</t>
  </si>
  <si>
    <t>ECN0006122
2025.1.14新增</t>
  </si>
  <si>
    <t>SHT0017769</t>
  </si>
  <si>
    <t>主驾上安全带导向钢丝</t>
  </si>
  <si>
    <t>线材</t>
  </si>
  <si>
    <t>Q235 Φ6</t>
  </si>
  <si>
    <t>SHT0017790</t>
  </si>
  <si>
    <t>靠背板支撑钢丝1</t>
  </si>
  <si>
    <t>线材件</t>
  </si>
  <si>
    <t>SHT0017791</t>
  </si>
  <si>
    <t>靠背板支撑钢丝2</t>
  </si>
  <si>
    <t>SHT0017949</t>
  </si>
  <si>
    <t>垫片</t>
  </si>
  <si>
    <t>PA66</t>
  </si>
  <si>
    <t>ECN0006321
20250328新增</t>
  </si>
  <si>
    <t>SHT0017754</t>
  </si>
  <si>
    <t>带扣降低的安全带，带线束，带安装螺栓</t>
  </si>
  <si>
    <t>ECR0011028
20250331增加</t>
  </si>
  <si>
    <t>SHT0018102</t>
  </si>
  <si>
    <t>不带线束，带安装螺栓（在SHTO016621基础上取消线束)</t>
  </si>
  <si>
    <t>20250331增加</t>
  </si>
  <si>
    <t>SHT0018103</t>
  </si>
  <si>
    <t>不带线束，带安装螺栓（在SHT0017754基础上取消线束)）</t>
  </si>
  <si>
    <t>BEC0010354</t>
  </si>
  <si>
    <t>振动电机总成</t>
  </si>
  <si>
    <t>李子坤</t>
  </si>
  <si>
    <t>2025.4.29新增</t>
  </si>
  <si>
    <t>SHT0017881</t>
  </si>
  <si>
    <t>TSY0011128</t>
  </si>
  <si>
    <t>主料PVC主料2</t>
  </si>
  <si>
    <t>AM034
（10mm 打孔 胡桃棕）</t>
  </si>
  <si>
    <t>M</t>
  </si>
  <si>
    <t>—</t>
  </si>
  <si>
    <t>PVC</t>
  </si>
  <si>
    <t>织物</t>
  </si>
  <si>
    <t>梁红波</t>
  </si>
  <si>
    <t>TSY0011129</t>
  </si>
  <si>
    <t>主料PVC主料4</t>
  </si>
  <si>
    <t>AM030
(10mm 胡桃棕）</t>
  </si>
  <si>
    <t>TSY0011130</t>
  </si>
  <si>
    <t>辅料1PVC辅料1</t>
  </si>
  <si>
    <t>AM035
（3mm 胡桃棕）</t>
  </si>
  <si>
    <t>TSY0010977</t>
  </si>
  <si>
    <t>织物辅料织物辅料</t>
  </si>
  <si>
    <t>T067辅</t>
  </si>
  <si>
    <t>机织布</t>
  </si>
  <si>
    <t>TSY0011077</t>
  </si>
  <si>
    <t>型条340mm</t>
  </si>
  <si>
    <t>（JX-01）</t>
  </si>
  <si>
    <t>共聚PP</t>
  </si>
  <si>
    <t>型条</t>
  </si>
  <si>
    <t>TSY0010980</t>
  </si>
  <si>
    <t>25mm宽松紧带</t>
  </si>
  <si>
    <t>110mm长</t>
  </si>
  <si>
    <t>化纤</t>
  </si>
  <si>
    <t>TSY0011123</t>
  </si>
  <si>
    <t>亚麻灰明线缝线</t>
  </si>
  <si>
    <t>H02766</t>
  </si>
  <si>
    <t>高强涤纶</t>
  </si>
  <si>
    <t>缝线</t>
  </si>
  <si>
    <t>TSY0011124</t>
  </si>
  <si>
    <t>黑色暗线缝线</t>
  </si>
  <si>
    <t>H01329</t>
  </si>
  <si>
    <t>SHT0017849</t>
  </si>
  <si>
    <t>右侧扶手发泡面</t>
  </si>
  <si>
    <t>发泡件</t>
  </si>
  <si>
    <t>PUR</t>
  </si>
  <si>
    <t>委外加工</t>
  </si>
  <si>
    <t>2025.5.12新增</t>
  </si>
  <si>
    <t>SHT0017960</t>
  </si>
  <si>
    <t>调角器连动杆</t>
  </si>
  <si>
    <t>HC340LA  t=1.0</t>
  </si>
  <si>
    <t>SHT0017956</t>
  </si>
  <si>
    <t>主驾驶主动侧圆盘总成</t>
  </si>
  <si>
    <t>SHT0017957</t>
  </si>
  <si>
    <t>主驾驶从动侧圆盘总成</t>
  </si>
  <si>
    <t>SHT0017958</t>
  </si>
  <si>
    <t>副驾驶主动侧圆盘总成</t>
  </si>
  <si>
    <t>分总成</t>
  </si>
  <si>
    <t>SHT0017959</t>
  </si>
  <si>
    <t>副驾驶从动侧圆盘总成</t>
  </si>
  <si>
    <t>BEC0010327</t>
  </si>
  <si>
    <t>SBR总成</t>
  </si>
  <si>
    <t>2025.9.24增加</t>
  </si>
  <si>
    <t>出口左舵使用</t>
  </si>
  <si>
    <t>BEC0010279</t>
  </si>
  <si>
    <t>副驾安全带扣与SBR延长线束总成</t>
  </si>
  <si>
    <t>SHT0018650</t>
  </si>
  <si>
    <t>SHT0018652</t>
  </si>
  <si>
    <t>SHT0018651</t>
  </si>
  <si>
    <t>SHT0018807</t>
  </si>
  <si>
    <t>靠背调节铸件</t>
  </si>
  <si>
    <t>压铸件</t>
  </si>
  <si>
    <t>YX041</t>
  </si>
  <si>
    <t>SHT0017770</t>
  </si>
  <si>
    <t>副驾上安全带导向钢丝</t>
  </si>
  <si>
    <t>SHT0018600</t>
  </si>
  <si>
    <t>气袋腰托下固定点焊接总成</t>
  </si>
  <si>
    <t>焊接总成件</t>
  </si>
  <si>
    <t>外购件开发申请单（删除）</t>
  </si>
  <si>
    <t>SHT0016406</t>
  </si>
  <si>
    <t>靠背舒适性海绵</t>
  </si>
  <si>
    <t>粘在网格上</t>
  </si>
  <si>
    <t>海绵</t>
  </si>
  <si>
    <t>20240426取消，缝在面套上</t>
  </si>
  <si>
    <t>SHT0016408</t>
  </si>
  <si>
    <t>靠背风扇</t>
  </si>
  <si>
    <t>带双面胶带</t>
  </si>
  <si>
    <t>董启辉</t>
  </si>
  <si>
    <t>20240426删除</t>
  </si>
  <si>
    <t>SHT0016409</t>
  </si>
  <si>
    <t>靠背加热垫总成</t>
  </si>
  <si>
    <t>SHT0016172</t>
  </si>
  <si>
    <t>驾驶员上安全带导向钢丝</t>
  </si>
  <si>
    <t>钢丝</t>
  </si>
  <si>
    <t>圆钢Q235</t>
  </si>
  <si>
    <t>SHT0016410</t>
  </si>
  <si>
    <t>加热通风系统线束总成</t>
  </si>
  <si>
    <t>BEC0010273</t>
  </si>
  <si>
    <t>SHT0016108</t>
  </si>
  <si>
    <t>副驾驶员上安全带导向钢丝</t>
  </si>
  <si>
    <t>SHT0016199</t>
  </si>
  <si>
    <t>副驾驶座椅SBR</t>
  </si>
  <si>
    <t>SHT0016221</t>
  </si>
  <si>
    <t>螺母套</t>
  </si>
  <si>
    <t>机加件</t>
  </si>
  <si>
    <t>35#</t>
  </si>
  <si>
    <t>SHT0016222</t>
  </si>
  <si>
    <t>滑轨总成</t>
  </si>
  <si>
    <t>装配分总成</t>
  </si>
  <si>
    <t>SHT0016224</t>
  </si>
  <si>
    <t>转盘解锁拉线总成</t>
  </si>
  <si>
    <t>拉线总成</t>
  </si>
  <si>
    <t>SHT0016225</t>
  </si>
  <si>
    <t>靠背双控解锁机构总成</t>
  </si>
  <si>
    <t>BPC0010299</t>
  </si>
  <si>
    <t>A6进气接头</t>
  </si>
  <si>
    <t>20240603删除</t>
  </si>
  <si>
    <t>SHT0016403</t>
  </si>
  <si>
    <t>刺毛条6</t>
  </si>
  <si>
    <t>2024.7.16删除</t>
  </si>
  <si>
    <t>SHT0016411</t>
  </si>
  <si>
    <t>刺毛条7</t>
  </si>
  <si>
    <t>φ2</t>
  </si>
  <si>
    <t>SHT0017092</t>
  </si>
  <si>
    <t>滑轨解锁手柄</t>
  </si>
  <si>
    <t>SAPH440-Q；φ10x1.5</t>
  </si>
  <si>
    <t>这个改成自制</t>
  </si>
  <si>
    <t>SHT0016401</t>
  </si>
  <si>
    <t>刺毛条5</t>
  </si>
  <si>
    <t>20241113删除</t>
  </si>
  <si>
    <t>SHT0017247</t>
  </si>
  <si>
    <t>副驾靠背左侧无纺布</t>
  </si>
  <si>
    <t>SHT0017248</t>
  </si>
  <si>
    <t>副驾靠背右侧无纺布</t>
  </si>
  <si>
    <t>20241122删除</t>
  </si>
  <si>
    <t>SHT0016402</t>
  </si>
  <si>
    <t>20250114删除</t>
  </si>
  <si>
    <t>SHT0016404</t>
  </si>
  <si>
    <t>SHT0017380</t>
  </si>
  <si>
    <t>安全带导向钢丝</t>
  </si>
  <si>
    <t>BEC0010344</t>
  </si>
  <si>
    <t>搭铁线</t>
  </si>
  <si>
    <t>20250114删除，被SHT0017789替代</t>
  </si>
  <si>
    <t>SHT0016087</t>
  </si>
  <si>
    <t>主驾驶标配靠背面套总成</t>
  </si>
  <si>
    <t>缝纫总成</t>
  </si>
  <si>
    <t>2025.4.29删除，改完自制</t>
  </si>
  <si>
    <t>SHT0016088</t>
  </si>
  <si>
    <t>主驾驶高配靠背面套总成</t>
  </si>
  <si>
    <t>SHT0016177</t>
  </si>
  <si>
    <t>主驾驶标配坐垫面套总成</t>
  </si>
  <si>
    <t>SHT0016178</t>
  </si>
  <si>
    <t>主驾驶高配坐垫面套总成</t>
  </si>
  <si>
    <t>SHT0016195</t>
  </si>
  <si>
    <t>副驾驶座椅靠背面套总成</t>
  </si>
  <si>
    <t>SHT0016200</t>
  </si>
  <si>
    <t>SHT0016118</t>
  </si>
  <si>
    <t>副驾驶座椅座垫护面总成</t>
  </si>
  <si>
    <t>分成件</t>
  </si>
  <si>
    <t>SHT0016206</t>
  </si>
  <si>
    <t>SHT0017396</t>
  </si>
  <si>
    <t>SHT0017367</t>
  </si>
  <si>
    <t>无通风加热 蓝色</t>
  </si>
  <si>
    <t>SHT0017368</t>
  </si>
  <si>
    <t>通风加热  蓝色</t>
  </si>
  <si>
    <t>SHT0017369</t>
  </si>
  <si>
    <t>SHT0017370</t>
  </si>
  <si>
    <t>SHT0017371</t>
  </si>
  <si>
    <t>翻折蓝</t>
  </si>
  <si>
    <t>SHT0017372</t>
  </si>
  <si>
    <t>滑动蓝</t>
  </si>
  <si>
    <t>SHT0017373</t>
  </si>
  <si>
    <t>SHT0017374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</si>
  <si>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</si>
  <si>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</si>
  <si>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</si>
  <si>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</si>
  <si>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</si>
  <si>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</si>
  <si>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</si>
  <si>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</si>
  <si>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</si>
  <si>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</si>
  <si>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</si>
  <si>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</si>
  <si>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</si>
  <si>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</si>
  <si>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</si>
  <si>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</si>
  <si>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</si>
  <si>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</si>
  <si>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</si>
  <si>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</si>
  <si>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</si>
  <si>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</si>
  <si>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</si>
  <si>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</si>
  <si>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</si>
  <si>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</si>
  <si>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</si>
  <si>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</si>
  <si>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</si>
  <si>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</si>
  <si>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</si>
  <si>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</si>
  <si>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</si>
  <si>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</si>
  <si>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</si>
  <si>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</si>
  <si>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</si>
  <si>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</si>
  <si>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</si>
  <si>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</si>
  <si>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</si>
  <si>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</si>
  <si>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</si>
  <si>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</si>
  <si>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</si>
  <si>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</si>
  <si>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</si>
  <si>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</si>
  <si>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</si>
  <si>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</si>
  <si>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</si>
  <si>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</si>
  <si>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</si>
  <si>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</si>
  <si>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</si>
  <si>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</si>
  <si>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</si>
  <si>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</si>
  <si>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</si>
  <si>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</si>
  <si>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</si>
  <si>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</si>
  <si>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</si>
  <si>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</si>
  <si>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</si>
  <si>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</si>
  <si>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</si>
  <si>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</si>
  <si>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</si>
  <si>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</si>
  <si>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</si>
  <si>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</si>
  <si>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</si>
  <si>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</si>
  <si>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</si>
  <si>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</si>
  <si>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</si>
  <si>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</si>
  <si>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</si>
  <si>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</si>
  <si>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</si>
  <si>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</si>
  <si>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</si>
  <si>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</si>
  <si>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圆钢件</t>
  </si>
  <si>
    <t>冷镦件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</si>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</sst>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.0000_ 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4"/>
      <name val="宋体"/>
      <charset val="134"/>
      <scheme val="minor"/>
    </font>
    <font>
      <sz val="11"/>
      <name val="Arial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2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30" applyNumberFormat="0" applyAlignment="0" applyProtection="0">
      <alignment vertical="center"/>
    </xf>
    <xf numFmtId="0" fontId="32" fillId="5" borderId="31" applyNumberFormat="0" applyAlignment="0" applyProtection="0">
      <alignment vertical="center"/>
    </xf>
    <xf numFmtId="0" fontId="33" fillId="5" borderId="30" applyNumberFormat="0" applyAlignment="0" applyProtection="0">
      <alignment vertical="center"/>
    </xf>
    <xf numFmtId="0" fontId="34" fillId="6" borderId="32" applyNumberFormat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0" fillId="0" borderId="0">
      <alignment vertical="center"/>
    </xf>
    <xf numFmtId="0" fontId="43" fillId="0" borderId="1" applyNumberFormat="0" applyFill="0" applyBorder="0" applyAlignment="0" applyProtection="0">
      <alignment vertical="center"/>
    </xf>
    <xf numFmtId="0" fontId="42" fillId="0" borderId="0"/>
    <xf numFmtId="0" fontId="0" fillId="0" borderId="0">
      <alignment vertical="center"/>
    </xf>
    <xf numFmtId="0" fontId="44" fillId="0" borderId="0"/>
    <xf numFmtId="0" fontId="42" fillId="0" borderId="0"/>
    <xf numFmtId="0" fontId="0" fillId="0" borderId="0">
      <alignment vertical="center"/>
    </xf>
    <xf numFmtId="0" fontId="42" fillId="0" borderId="0"/>
    <xf numFmtId="0" fontId="42" fillId="0" borderId="0"/>
    <xf numFmtId="0" fontId="4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42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0" borderId="0"/>
    <xf numFmtId="0" fontId="48" fillId="34" borderId="3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42" fillId="0" borderId="0"/>
    <xf numFmtId="0" fontId="0" fillId="0" borderId="0"/>
    <xf numFmtId="0" fontId="1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1" applyNumberFormat="0" applyFill="0" applyBorder="0" applyAlignment="0" applyProtection="0">
      <alignment vertical="center"/>
    </xf>
    <xf numFmtId="0" fontId="43" fillId="0" borderId="1" applyNumberForma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9" fillId="2" borderId="0" xfId="51" applyFont="1" applyFill="1" applyBorder="1" applyAlignment="1" applyProtection="1">
      <alignment horizontal="left" vertical="center" wrapText="1"/>
      <protection locked="0"/>
    </xf>
    <xf numFmtId="0" fontId="9" fillId="2" borderId="0" xfId="5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1" fillId="0" borderId="21" xfId="53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1" fillId="0" borderId="21" xfId="53" applyNumberFormat="1" applyFont="1" applyFill="1" applyBorder="1" applyAlignment="1">
      <alignment horizontal="left" vertical="center" wrapText="1"/>
    </xf>
    <xf numFmtId="0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51" applyFont="1" applyFill="1" applyBorder="1" applyAlignment="1" applyProtection="1">
      <alignment horizontal="center" vertical="center" wrapText="1"/>
      <protection locked="0"/>
    </xf>
    <xf numFmtId="0" fontId="12" fillId="0" borderId="1" xfId="51" applyFont="1" applyFill="1" applyBorder="1" applyAlignment="1" applyProtection="1">
      <alignment horizontal="center" vertical="center" wrapText="1"/>
      <protection locked="0"/>
    </xf>
    <xf numFmtId="0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11" fillId="2" borderId="1" xfId="75" applyFont="1" applyFill="1" applyBorder="1" applyAlignment="1" applyProtection="1">
      <alignment horizontal="left" vertical="center" wrapText="1"/>
      <protection locked="0"/>
    </xf>
    <xf numFmtId="0" fontId="11" fillId="2" borderId="1" xfId="75" applyFont="1" applyFill="1" applyBorder="1" applyAlignment="1" applyProtection="1">
      <alignment horizontal="center" vertical="center" wrapText="1"/>
      <protection locked="0"/>
    </xf>
    <xf numFmtId="0" fontId="9" fillId="2" borderId="1" xfId="51" applyFont="1" applyFill="1" applyBorder="1" applyAlignment="1" applyProtection="1">
      <alignment horizontal="left" vertical="center" wrapText="1"/>
      <protection locked="0"/>
    </xf>
    <xf numFmtId="0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177" fontId="11" fillId="2" borderId="21" xfId="53" applyNumberFormat="1" applyFont="1" applyFill="1" applyBorder="1" applyAlignment="1">
      <alignment horizontal="center" vertical="center" wrapText="1"/>
    </xf>
    <xf numFmtId="0" fontId="11" fillId="2" borderId="1" xfId="8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51" applyFont="1" applyFill="1" applyBorder="1" applyAlignment="1" applyProtection="1">
      <alignment horizontal="center" vertical="center" wrapText="1"/>
      <protection locked="0"/>
    </xf>
    <xf numFmtId="0" fontId="12" fillId="2" borderId="1" xfId="51" applyFont="1" applyFill="1" applyBorder="1" applyAlignment="1" applyProtection="1">
      <alignment horizontal="center" vertical="center" wrapText="1"/>
      <protection locked="0"/>
    </xf>
    <xf numFmtId="0" fontId="11" fillId="2" borderId="1" xfId="80" applyNumberFormat="1" applyFont="1" applyFill="1" applyBorder="1" applyAlignment="1" applyProtection="1">
      <alignment horizontal="left" vertical="center" wrapText="1"/>
      <protection locked="0"/>
    </xf>
    <xf numFmtId="177" fontId="11" fillId="2" borderId="21" xfId="53" applyNumberFormat="1" applyFont="1" applyFill="1" applyBorder="1" applyAlignment="1">
      <alignment horizontal="left" vertical="center" wrapText="1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4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 shrinkToFi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3" applyFont="1" applyFill="1" applyBorder="1" applyAlignment="1">
      <alignment horizontal="center" vertical="center" wrapText="1"/>
    </xf>
    <xf numFmtId="0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178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11" fillId="2" borderId="1" xfId="66" applyFont="1" applyFill="1" applyBorder="1" applyAlignment="1">
      <alignment horizontal="center" vertical="center" wrapText="1"/>
    </xf>
    <xf numFmtId="49" fontId="11" fillId="2" borderId="1" xfId="80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9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75" applyNumberFormat="1" applyFont="1" applyFill="1" applyBorder="1" applyAlignment="1" applyProtection="1">
      <alignment horizontal="left" vertical="top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0" xfId="75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/>
      <protection locked="0"/>
    </xf>
    <xf numFmtId="0" fontId="9" fillId="0" borderId="1" xfId="75" applyFont="1" applyFill="1" applyBorder="1" applyAlignment="1" applyProtection="1">
      <alignment horizontal="left" vertical="center" wrapText="1"/>
      <protection locked="0"/>
    </xf>
    <xf numFmtId="49" fontId="11" fillId="0" borderId="21" xfId="80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53" applyNumberFormat="1" applyFont="1" applyFill="1" applyBorder="1" applyAlignment="1">
      <alignment horizontal="center" vertical="center" wrapText="1"/>
    </xf>
    <xf numFmtId="49" fontId="15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6" fillId="0" borderId="25" xfId="76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7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2" applyFont="1" applyFill="1" applyBorder="1" applyAlignment="1">
      <alignment horizontal="center" vertical="center"/>
    </xf>
    <xf numFmtId="0" fontId="14" fillId="0" borderId="1" xfId="75" applyFont="1" applyFill="1" applyBorder="1" applyAlignment="1" applyProtection="1">
      <alignment horizontal="left" vertical="center" wrapText="1"/>
      <protection locked="0"/>
    </xf>
    <xf numFmtId="0" fontId="14" fillId="0" borderId="1" xfId="51" applyFont="1" applyFill="1" applyBorder="1" applyAlignment="1" applyProtection="1">
      <alignment horizontal="left" vertical="center" wrapText="1" shrinkToFit="1"/>
      <protection locked="0"/>
    </xf>
    <xf numFmtId="0" fontId="14" fillId="0" borderId="1" xfId="51" applyFont="1" applyFill="1" applyBorder="1" applyAlignment="1" applyProtection="1">
      <alignment horizontal="center" vertical="center" wrapText="1" shrinkToFit="1"/>
      <protection locked="0"/>
    </xf>
    <xf numFmtId="0" fontId="11" fillId="0" borderId="1" xfId="53" applyFont="1" applyFill="1" applyBorder="1" applyAlignment="1">
      <alignment horizontal="center" vertical="center" wrapText="1"/>
    </xf>
    <xf numFmtId="0" fontId="11" fillId="0" borderId="1" xfId="66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/>
    </xf>
    <xf numFmtId="0" fontId="9" fillId="0" borderId="19" xfId="75" applyNumberFormat="1" applyFont="1" applyFill="1" applyBorder="1" applyAlignment="1" applyProtection="1">
      <alignment horizontal="left" vertical="top" wrapText="1"/>
      <protection locked="0"/>
    </xf>
    <xf numFmtId="0" fontId="9" fillId="2" borderId="1" xfId="75" applyFont="1" applyFill="1" applyBorder="1" applyAlignment="1" applyProtection="1">
      <alignment horizontal="center" vertical="center" wrapText="1"/>
      <protection locked="0"/>
    </xf>
    <xf numFmtId="49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7" applyFont="1" applyFill="1" applyAlignment="1">
      <alignment vertical="center"/>
    </xf>
    <xf numFmtId="0" fontId="17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8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9" fillId="0" borderId="0" xfId="57" applyFont="1" applyFill="1" applyAlignment="1">
      <alignment horizontal="center" vertical="center"/>
    </xf>
    <xf numFmtId="0" fontId="20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6" xfId="57" applyFont="1" applyFill="1" applyBorder="1" applyAlignment="1">
      <alignment vertical="center"/>
    </xf>
    <xf numFmtId="0" fontId="21" fillId="0" borderId="9" xfId="57" applyFont="1" applyFill="1" applyBorder="1" applyAlignment="1">
      <alignment horizontal="center" vertical="center"/>
    </xf>
    <xf numFmtId="0" fontId="22" fillId="0" borderId="0" xfId="57" applyFont="1" applyFill="1" applyAlignment="1">
      <alignment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5" xfId="71"/>
    <cellStyle name="常规 50" xfId="72"/>
    <cellStyle name="常规 47" xfId="73"/>
    <cellStyle name="常规 5" xfId="74"/>
    <cellStyle name="样式 1" xfId="75"/>
    <cellStyle name="样式 1 10" xfId="76"/>
    <cellStyle name="样式 1 2" xfId="77"/>
    <cellStyle name="样式 1 3" xfId="78"/>
    <cellStyle name="样式 1 5 2" xfId="79"/>
    <cellStyle name="BOM_Level_Below3 3" xfId="80"/>
    <cellStyle name="BOM_Level_Below3 3 2" xfId="81"/>
  </cellStyles>
  <dxfs count="4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www.wps.cn/officeDocument/2023/relationships/customStorage" Target="customStorage/customStorage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png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jpeg"/><Relationship Id="rId25" Type="http://schemas.openxmlformats.org/officeDocument/2006/relationships/image" Target="../media/image25.wdp"/><Relationship Id="rId24" Type="http://schemas.openxmlformats.org/officeDocument/2006/relationships/image" Target="../media/image24.pn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png"/><Relationship Id="rId14" Type="http://schemas.openxmlformats.org/officeDocument/2006/relationships/image" Target="../media/image14.emf"/><Relationship Id="rId13" Type="http://schemas.openxmlformats.org/officeDocument/2006/relationships/image" Target="../media/image13.jpe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41.wmf"/><Relationship Id="rId7" Type="http://schemas.openxmlformats.org/officeDocument/2006/relationships/image" Target="../media/image40.emf"/><Relationship Id="rId6" Type="http://schemas.openxmlformats.org/officeDocument/2006/relationships/image" Target="../media/image39.png"/><Relationship Id="rId5" Type="http://schemas.openxmlformats.org/officeDocument/2006/relationships/image" Target="../media/image33.emf"/><Relationship Id="rId4" Type="http://schemas.openxmlformats.org/officeDocument/2006/relationships/image" Target="../media/image38.png"/><Relationship Id="rId3" Type="http://schemas.openxmlformats.org/officeDocument/2006/relationships/image" Target="../media/image37.emf"/><Relationship Id="rId2" Type="http://schemas.openxmlformats.org/officeDocument/2006/relationships/image" Target="../media/image36.emf"/><Relationship Id="rId18" Type="http://schemas.openxmlformats.org/officeDocument/2006/relationships/image" Target="../media/image34.emf"/><Relationship Id="rId17" Type="http://schemas.openxmlformats.org/officeDocument/2006/relationships/image" Target="../media/image47.emf"/><Relationship Id="rId16" Type="http://schemas.openxmlformats.org/officeDocument/2006/relationships/image" Target="../media/image46.png"/><Relationship Id="rId15" Type="http://schemas.openxmlformats.org/officeDocument/2006/relationships/image" Target="../media/image45.emf"/><Relationship Id="rId14" Type="http://schemas.openxmlformats.org/officeDocument/2006/relationships/image" Target="../media/image44.emf"/><Relationship Id="rId13" Type="http://schemas.openxmlformats.org/officeDocument/2006/relationships/image" Target="../media/image13.jpeg"/><Relationship Id="rId12" Type="http://schemas.openxmlformats.org/officeDocument/2006/relationships/image" Target="../media/image43.png"/><Relationship Id="rId11" Type="http://schemas.openxmlformats.org/officeDocument/2006/relationships/image" Target="../media/image42.emf"/><Relationship Id="rId10" Type="http://schemas.openxmlformats.org/officeDocument/2006/relationships/image" Target="../media/image6.emf"/><Relationship Id="rId1" Type="http://schemas.openxmlformats.org/officeDocument/2006/relationships/image" Target="../media/image35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56.emf"/><Relationship Id="rId8" Type="http://schemas.openxmlformats.org/officeDocument/2006/relationships/image" Target="../media/image55.wmf"/><Relationship Id="rId7" Type="http://schemas.openxmlformats.org/officeDocument/2006/relationships/image" Target="../media/image54.wmf"/><Relationship Id="rId6" Type="http://schemas.openxmlformats.org/officeDocument/2006/relationships/image" Target="../media/image53.wmf"/><Relationship Id="rId5" Type="http://schemas.openxmlformats.org/officeDocument/2006/relationships/image" Target="../media/image52.wmf"/><Relationship Id="rId4" Type="http://schemas.openxmlformats.org/officeDocument/2006/relationships/image" Target="../media/image51.wmf"/><Relationship Id="rId3" Type="http://schemas.openxmlformats.org/officeDocument/2006/relationships/image" Target="../media/image50.wmf"/><Relationship Id="rId26" Type="http://schemas.openxmlformats.org/officeDocument/2006/relationships/image" Target="../media/image73.wmf"/><Relationship Id="rId25" Type="http://schemas.openxmlformats.org/officeDocument/2006/relationships/image" Target="../media/image72.wmf"/><Relationship Id="rId24" Type="http://schemas.openxmlformats.org/officeDocument/2006/relationships/image" Target="../media/image71.wmf"/><Relationship Id="rId23" Type="http://schemas.openxmlformats.org/officeDocument/2006/relationships/image" Target="../media/image70.wmf"/><Relationship Id="rId22" Type="http://schemas.openxmlformats.org/officeDocument/2006/relationships/image" Target="../media/image69.wmf"/><Relationship Id="rId21" Type="http://schemas.openxmlformats.org/officeDocument/2006/relationships/image" Target="../media/image68.wmf"/><Relationship Id="rId20" Type="http://schemas.openxmlformats.org/officeDocument/2006/relationships/image" Target="../media/image67.emf"/><Relationship Id="rId2" Type="http://schemas.openxmlformats.org/officeDocument/2006/relationships/image" Target="../media/image49.emf"/><Relationship Id="rId19" Type="http://schemas.openxmlformats.org/officeDocument/2006/relationships/image" Target="../media/image66.emf"/><Relationship Id="rId18" Type="http://schemas.openxmlformats.org/officeDocument/2006/relationships/image" Target="../media/image65.wmf"/><Relationship Id="rId17" Type="http://schemas.openxmlformats.org/officeDocument/2006/relationships/image" Target="../media/image64.emf"/><Relationship Id="rId16" Type="http://schemas.openxmlformats.org/officeDocument/2006/relationships/image" Target="../media/image63.emf"/><Relationship Id="rId15" Type="http://schemas.openxmlformats.org/officeDocument/2006/relationships/image" Target="../media/image62.wmf"/><Relationship Id="rId14" Type="http://schemas.openxmlformats.org/officeDocument/2006/relationships/image" Target="../media/image61.emf"/><Relationship Id="rId13" Type="http://schemas.openxmlformats.org/officeDocument/2006/relationships/image" Target="../media/image60.wmf"/><Relationship Id="rId12" Type="http://schemas.openxmlformats.org/officeDocument/2006/relationships/image" Target="../media/image59.wmf"/><Relationship Id="rId11" Type="http://schemas.openxmlformats.org/officeDocument/2006/relationships/image" Target="../media/image58.emf"/><Relationship Id="rId10" Type="http://schemas.openxmlformats.org/officeDocument/2006/relationships/image" Target="../media/image57.wmf"/><Relationship Id="rId1" Type="http://schemas.openxmlformats.org/officeDocument/2006/relationships/image" Target="../media/image48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156323</xdr:colOff>
      <xdr:row>11</xdr:row>
      <xdr:rowOff>100293</xdr:rowOff>
    </xdr:from>
    <xdr:to>
      <xdr:col>6</xdr:col>
      <xdr:colOff>300323</xdr:colOff>
      <xdr:row>11</xdr:row>
      <xdr:rowOff>352293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5475" y="337312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117231</xdr:colOff>
      <xdr:row>12</xdr:row>
      <xdr:rowOff>56203</xdr:rowOff>
    </xdr:from>
    <xdr:to>
      <xdr:col>6</xdr:col>
      <xdr:colOff>261231</xdr:colOff>
      <xdr:row>12</xdr:row>
      <xdr:rowOff>308203</xdr:rowOff>
    </xdr:to>
    <xdr:pic>
      <xdr:nvPicPr>
        <xdr:cNvPr id="9" name="图片 8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6105" y="376047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15</xdr:row>
      <xdr:rowOff>63651</xdr:rowOff>
    </xdr:from>
    <xdr:to>
      <xdr:col>6</xdr:col>
      <xdr:colOff>304021</xdr:colOff>
      <xdr:row>15</xdr:row>
      <xdr:rowOff>315651</xdr:rowOff>
    </xdr:to>
    <xdr:pic>
      <xdr:nvPicPr>
        <xdr:cNvPr id="17" name="图片 16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9285" y="506158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62086</xdr:colOff>
      <xdr:row>16</xdr:row>
      <xdr:rowOff>24873</xdr:rowOff>
    </xdr:from>
    <xdr:to>
      <xdr:col>6</xdr:col>
      <xdr:colOff>483524</xdr:colOff>
      <xdr:row>16</xdr:row>
      <xdr:rowOff>371475</xdr:rowOff>
    </xdr:to>
    <xdr:pic>
      <xdr:nvPicPr>
        <xdr:cNvPr id="22" name="图片 2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860" y="5454015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62086</xdr:colOff>
      <xdr:row>17</xdr:row>
      <xdr:rowOff>24873</xdr:rowOff>
    </xdr:from>
    <xdr:to>
      <xdr:col>6</xdr:col>
      <xdr:colOff>483524</xdr:colOff>
      <xdr:row>17</xdr:row>
      <xdr:rowOff>371475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860" y="5885180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190499</xdr:colOff>
      <xdr:row>18</xdr:row>
      <xdr:rowOff>62192</xdr:rowOff>
    </xdr:from>
    <xdr:to>
      <xdr:col>6</xdr:col>
      <xdr:colOff>334499</xdr:colOff>
      <xdr:row>18</xdr:row>
      <xdr:rowOff>314192</xdr:rowOff>
    </xdr:to>
    <xdr:pic>
      <xdr:nvPicPr>
        <xdr:cNvPr id="29" name="图片 28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9130" y="63531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7</xdr:row>
      <xdr:rowOff>66675</xdr:rowOff>
    </xdr:from>
    <xdr:to>
      <xdr:col>6</xdr:col>
      <xdr:colOff>258300</xdr:colOff>
      <xdr:row>7</xdr:row>
      <xdr:rowOff>318675</xdr:rowOff>
    </xdr:to>
    <xdr:pic>
      <xdr:nvPicPr>
        <xdr:cNvPr id="14" name="图片 13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16154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</xdr:row>
      <xdr:rowOff>66675</xdr:rowOff>
    </xdr:from>
    <xdr:to>
      <xdr:col>6</xdr:col>
      <xdr:colOff>258300</xdr:colOff>
      <xdr:row>9</xdr:row>
      <xdr:rowOff>318675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47777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</xdr:row>
      <xdr:rowOff>66675</xdr:rowOff>
    </xdr:from>
    <xdr:to>
      <xdr:col>6</xdr:col>
      <xdr:colOff>258300</xdr:colOff>
      <xdr:row>8</xdr:row>
      <xdr:rowOff>318675</xdr:rowOff>
    </xdr:to>
    <xdr:pic>
      <xdr:nvPicPr>
        <xdr:cNvPr id="16" name="图片 15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0466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10</xdr:row>
      <xdr:rowOff>66675</xdr:rowOff>
    </xdr:from>
    <xdr:to>
      <xdr:col>6</xdr:col>
      <xdr:colOff>258300</xdr:colOff>
      <xdr:row>10</xdr:row>
      <xdr:rowOff>318675</xdr:rowOff>
    </xdr:to>
    <xdr:pic>
      <xdr:nvPicPr>
        <xdr:cNvPr id="18" name="图片 17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9089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13</xdr:row>
      <xdr:rowOff>66675</xdr:rowOff>
    </xdr:from>
    <xdr:to>
      <xdr:col>6</xdr:col>
      <xdr:colOff>258300</xdr:colOff>
      <xdr:row>13</xdr:row>
      <xdr:rowOff>318675</xdr:rowOff>
    </xdr:to>
    <xdr:pic>
      <xdr:nvPicPr>
        <xdr:cNvPr id="23" name="图片 22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420243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14</xdr:row>
      <xdr:rowOff>66675</xdr:rowOff>
    </xdr:from>
    <xdr:to>
      <xdr:col>6</xdr:col>
      <xdr:colOff>258300</xdr:colOff>
      <xdr:row>14</xdr:row>
      <xdr:rowOff>318675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463359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22</xdr:row>
      <xdr:rowOff>66675</xdr:rowOff>
    </xdr:from>
    <xdr:to>
      <xdr:col>6</xdr:col>
      <xdr:colOff>258300</xdr:colOff>
      <xdr:row>22</xdr:row>
      <xdr:rowOff>431165</xdr:rowOff>
    </xdr:to>
    <xdr:pic>
      <xdr:nvPicPr>
        <xdr:cNvPr id="26" name="图片 25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8082915"/>
          <a:ext cx="143510" cy="364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107315</xdr:colOff>
      <xdr:row>23</xdr:row>
      <xdr:rowOff>56515</xdr:rowOff>
    </xdr:from>
    <xdr:to>
      <xdr:col>6</xdr:col>
      <xdr:colOff>346075</xdr:colOff>
      <xdr:row>23</xdr:row>
      <xdr:rowOff>431165</xdr:rowOff>
    </xdr:to>
    <xdr:pic>
      <xdr:nvPicPr>
        <xdr:cNvPr id="27" name="图片 26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6580" y="8503920"/>
          <a:ext cx="238760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107190</xdr:colOff>
      <xdr:row>28</xdr:row>
      <xdr:rowOff>82616</xdr:rowOff>
    </xdr:from>
    <xdr:to>
      <xdr:col>6</xdr:col>
      <xdr:colOff>378869</xdr:colOff>
      <xdr:row>28</xdr:row>
      <xdr:rowOff>431165</xdr:rowOff>
    </xdr:to>
    <xdr:pic>
      <xdr:nvPicPr>
        <xdr:cNvPr id="34" name="图片 33"/>
        <xdr:cNvPicPr>
          <a:picLocks noChangeAspect="1"/>
        </xdr:cNvPicPr>
      </xdr:nvPicPr>
      <xdr:blipFill>
        <a:blip r:embed="rId8"/>
        <a:srcRect l="37368" t="59322" r="34088" b="25602"/>
        <a:stretch>
          <a:fillRect/>
        </a:stretch>
      </xdr:blipFill>
      <xdr:spPr>
        <a:xfrm flipH="1">
          <a:off x="4385945" y="10685780"/>
          <a:ext cx="271780" cy="348615"/>
        </a:xfrm>
        <a:prstGeom prst="rect">
          <a:avLst/>
        </a:prstGeom>
      </xdr:spPr>
    </xdr:pic>
    <xdr:clientData/>
  </xdr:twoCellAnchor>
  <xdr:twoCellAnchor>
    <xdr:from>
      <xdr:col>6</xdr:col>
      <xdr:colOff>148167</xdr:colOff>
      <xdr:row>31</xdr:row>
      <xdr:rowOff>21167</xdr:rowOff>
    </xdr:from>
    <xdr:to>
      <xdr:col>6</xdr:col>
      <xdr:colOff>529167</xdr:colOff>
      <xdr:row>31</xdr:row>
      <xdr:rowOff>431165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7220" y="11917680"/>
          <a:ext cx="381000" cy="410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142178</xdr:colOff>
      <xdr:row>32</xdr:row>
      <xdr:rowOff>47625</xdr:rowOff>
    </xdr:from>
    <xdr:to>
      <xdr:col>6</xdr:col>
      <xdr:colOff>491836</xdr:colOff>
      <xdr:row>32</xdr:row>
      <xdr:rowOff>431165</xdr:rowOff>
    </xdr:to>
    <xdr:pic>
      <xdr:nvPicPr>
        <xdr:cNvPr id="48" name="图片 4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20870" y="12375515"/>
          <a:ext cx="349885" cy="383540"/>
        </a:xfrm>
        <a:prstGeom prst="rect">
          <a:avLst/>
        </a:prstGeom>
      </xdr:spPr>
    </xdr:pic>
    <xdr:clientData/>
  </xdr:twoCellAnchor>
  <xdr:twoCellAnchor>
    <xdr:from>
      <xdr:col>6</xdr:col>
      <xdr:colOff>51956</xdr:colOff>
      <xdr:row>33</xdr:row>
      <xdr:rowOff>43295</xdr:rowOff>
    </xdr:from>
    <xdr:to>
      <xdr:col>6</xdr:col>
      <xdr:colOff>492646</xdr:colOff>
      <xdr:row>33</xdr:row>
      <xdr:rowOff>508000</xdr:rowOff>
    </xdr:to>
    <xdr:pic>
      <xdr:nvPicPr>
        <xdr:cNvPr id="7" name="图片 6"/>
        <xdr:cNvPicPr>
          <a:picLocks noChangeAspect="1"/>
        </xdr:cNvPicPr>
      </xdr:nvPicPr>
      <xdr:blipFill>
        <a:blip r:embed="rId11"/>
        <a:srcRect r="19218" b="51477"/>
        <a:stretch>
          <a:fillRect/>
        </a:stretch>
      </xdr:blipFill>
      <xdr:spPr>
        <a:xfrm>
          <a:off x="4330700" y="12802235"/>
          <a:ext cx="440690" cy="464820"/>
        </a:xfrm>
        <a:prstGeom prst="rect">
          <a:avLst/>
        </a:prstGeom>
      </xdr:spPr>
    </xdr:pic>
    <xdr:clientData/>
  </xdr:twoCellAnchor>
  <xdr:twoCellAnchor>
    <xdr:from>
      <xdr:col>6</xdr:col>
      <xdr:colOff>53975</xdr:colOff>
      <xdr:row>34</xdr:row>
      <xdr:rowOff>27305</xdr:rowOff>
    </xdr:from>
    <xdr:to>
      <xdr:col>6</xdr:col>
      <xdr:colOff>474980</xdr:colOff>
      <xdr:row>34</xdr:row>
      <xdr:rowOff>431165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3240" y="13294360"/>
          <a:ext cx="421005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37</xdr:row>
      <xdr:rowOff>125095</xdr:rowOff>
    </xdr:from>
    <xdr:to>
      <xdr:col>6</xdr:col>
      <xdr:colOff>438150</xdr:colOff>
      <xdr:row>37</xdr:row>
      <xdr:rowOff>431165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03" t="8002" r="9386" b="9721"/>
        <a:stretch>
          <a:fillRect/>
        </a:stretch>
      </xdr:blipFill>
      <xdr:spPr>
        <a:xfrm rot="16200000">
          <a:off x="4406265" y="14680565"/>
          <a:ext cx="30607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61595</xdr:colOff>
      <xdr:row>37</xdr:row>
      <xdr:rowOff>86995</xdr:rowOff>
    </xdr:from>
    <xdr:to>
      <xdr:col>6</xdr:col>
      <xdr:colOff>452120</xdr:colOff>
      <xdr:row>37</xdr:row>
      <xdr:rowOff>431165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860" y="14647545"/>
          <a:ext cx="390525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25400</xdr:colOff>
      <xdr:row>39</xdr:row>
      <xdr:rowOff>43180</xdr:rowOff>
    </xdr:from>
    <xdr:to>
      <xdr:col>6</xdr:col>
      <xdr:colOff>496570</xdr:colOff>
      <xdr:row>39</xdr:row>
      <xdr:rowOff>384175</xdr:rowOff>
    </xdr:to>
    <xdr:pic>
      <xdr:nvPicPr>
        <xdr:cNvPr id="20" name="图片 1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04665" y="15466060"/>
          <a:ext cx="471170" cy="340995"/>
        </a:xfrm>
        <a:prstGeom prst="rect">
          <a:avLst/>
        </a:prstGeom>
      </xdr:spPr>
    </xdr:pic>
    <xdr:clientData/>
  </xdr:twoCellAnchor>
  <xdr:twoCellAnchor>
    <xdr:from>
      <xdr:col>6</xdr:col>
      <xdr:colOff>41275</xdr:colOff>
      <xdr:row>40</xdr:row>
      <xdr:rowOff>105410</xdr:rowOff>
    </xdr:from>
    <xdr:to>
      <xdr:col>6</xdr:col>
      <xdr:colOff>454025</xdr:colOff>
      <xdr:row>40</xdr:row>
      <xdr:rowOff>333375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16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540" y="15959455"/>
          <a:ext cx="412750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62865</xdr:colOff>
      <xdr:row>41</xdr:row>
      <xdr:rowOff>94615</xdr:rowOff>
    </xdr:from>
    <xdr:to>
      <xdr:col>6</xdr:col>
      <xdr:colOff>476885</xdr:colOff>
      <xdr:row>41</xdr:row>
      <xdr:rowOff>288925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17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2130" y="16379825"/>
          <a:ext cx="414020" cy="194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94615</xdr:colOff>
      <xdr:row>42</xdr:row>
      <xdr:rowOff>95250</xdr:rowOff>
    </xdr:from>
    <xdr:to>
      <xdr:col>6</xdr:col>
      <xdr:colOff>424815</xdr:colOff>
      <xdr:row>42</xdr:row>
      <xdr:rowOff>237490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18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880" y="16824960"/>
          <a:ext cx="330200" cy="14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308610</xdr:colOff>
      <xdr:row>43</xdr:row>
      <xdr:rowOff>78105</xdr:rowOff>
    </xdr:from>
    <xdr:to>
      <xdr:col>6</xdr:col>
      <xdr:colOff>464820</xdr:colOff>
      <xdr:row>43</xdr:row>
      <xdr:rowOff>374015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9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17238980"/>
          <a:ext cx="479425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168910</xdr:colOff>
      <xdr:row>55</xdr:row>
      <xdr:rowOff>99060</xdr:rowOff>
    </xdr:from>
    <xdr:to>
      <xdr:col>6</xdr:col>
      <xdr:colOff>456747</xdr:colOff>
      <xdr:row>55</xdr:row>
      <xdr:rowOff>598897</xdr:rowOff>
    </xdr:to>
    <xdr:pic>
      <xdr:nvPicPr>
        <xdr:cNvPr id="36" name="Picture 9" descr="C:\Users\Administrator\AppData\Roaming\feiq\RichOle\946468470.bmp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448175" y="24485600"/>
          <a:ext cx="287655" cy="499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144780</xdr:colOff>
      <xdr:row>56</xdr:row>
      <xdr:rowOff>63500</xdr:rowOff>
    </xdr:from>
    <xdr:to>
      <xdr:col>6</xdr:col>
      <xdr:colOff>419010</xdr:colOff>
      <xdr:row>56</xdr:row>
      <xdr:rowOff>576943</xdr:rowOff>
    </xdr:to>
    <xdr:pic>
      <xdr:nvPicPr>
        <xdr:cNvPr id="41" name="图片 40" descr="C:\Users\ADMINI~1\AppData\Local\Temp\WeChat Files\f60d88e48b5680f3d545442a195a659.jpg"/>
        <xdr:cNvPicPr/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7" t="16597" r="3529" b="14406"/>
        <a:stretch>
          <a:fillRect/>
        </a:stretch>
      </xdr:blipFill>
      <xdr:spPr>
        <a:xfrm>
          <a:off x="4424045" y="25072340"/>
          <a:ext cx="273685" cy="513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125095</xdr:colOff>
      <xdr:row>53</xdr:row>
      <xdr:rowOff>269875</xdr:rowOff>
    </xdr:from>
    <xdr:to>
      <xdr:col>6</xdr:col>
      <xdr:colOff>464638</xdr:colOff>
      <xdr:row>53</xdr:row>
      <xdr:rowOff>494845</xdr:rowOff>
    </xdr:to>
    <xdr:pic>
      <xdr:nvPicPr>
        <xdr:cNvPr id="42" name="图片 3" descr="封口板条.jpg"/>
        <xdr:cNvPicPr>
          <a:picLocks noChangeAspect="1"/>
        </xdr:cNvPicPr>
      </xdr:nvPicPr>
      <xdr:blipFill>
        <a:blip r:embed="rId22" cstate="print"/>
        <a:srcRect t="35454" b="29443"/>
        <a:stretch>
          <a:fillRect/>
        </a:stretch>
      </xdr:blipFill>
      <xdr:spPr>
        <a:xfrm>
          <a:off x="4404360" y="23411815"/>
          <a:ext cx="339090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46355</xdr:colOff>
      <xdr:row>50</xdr:row>
      <xdr:rowOff>60960</xdr:rowOff>
    </xdr:from>
    <xdr:to>
      <xdr:col>6</xdr:col>
      <xdr:colOff>524692</xdr:colOff>
      <xdr:row>50</xdr:row>
      <xdr:rowOff>560796</xdr:rowOff>
    </xdr:to>
    <xdr:pic>
      <xdr:nvPicPr>
        <xdr:cNvPr id="52" name="图片 51"/>
        <xdr:cNvPicPr>
          <a:picLocks noChangeAspect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2" t="20428" r="29086" b="50622"/>
        <a:stretch>
          <a:fillRect/>
        </a:stretch>
      </xdr:blipFill>
      <xdr:spPr>
        <a:xfrm>
          <a:off x="4325620" y="21336000"/>
          <a:ext cx="478155" cy="499745"/>
        </a:xfrm>
        <a:prstGeom prst="rect">
          <a:avLst/>
        </a:prstGeom>
      </xdr:spPr>
    </xdr:pic>
    <xdr:clientData/>
  </xdr:twoCellAnchor>
  <xdr:twoCellAnchor>
    <xdr:from>
      <xdr:col>6</xdr:col>
      <xdr:colOff>45085</xdr:colOff>
      <xdr:row>51</xdr:row>
      <xdr:rowOff>190500</xdr:rowOff>
    </xdr:from>
    <xdr:to>
      <xdr:col>6</xdr:col>
      <xdr:colOff>493486</xdr:colOff>
      <xdr:row>51</xdr:row>
      <xdr:rowOff>524328</xdr:rowOff>
    </xdr:to>
    <xdr:pic>
      <xdr:nvPicPr>
        <xdr:cNvPr id="53" name="图片 52"/>
        <xdr:cNvPicPr>
          <a:picLocks noChangeAspect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2" t="20428" r="29086" b="50622"/>
        <a:stretch>
          <a:fillRect/>
        </a:stretch>
      </xdr:blipFill>
      <xdr:spPr>
        <a:xfrm>
          <a:off x="4324350" y="22087840"/>
          <a:ext cx="448310" cy="333375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52</xdr:row>
      <xdr:rowOff>237490</xdr:rowOff>
    </xdr:from>
    <xdr:to>
      <xdr:col>6</xdr:col>
      <xdr:colOff>531315</xdr:colOff>
      <xdr:row>52</xdr:row>
      <xdr:rowOff>478789</xdr:rowOff>
    </xdr:to>
    <xdr:pic>
      <xdr:nvPicPr>
        <xdr:cNvPr id="54" name="图片 53"/>
        <xdr:cNvPicPr>
          <a:picLocks noChangeAspect="1"/>
        </xdr:cNvPicPr>
      </xdr:nvPicPr>
      <xdr:blipFill>
        <a:blip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brigh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71" t="37744" r="11581" b="25325"/>
        <a:stretch>
          <a:fillRect/>
        </a:stretch>
      </xdr:blipFill>
      <xdr:spPr>
        <a:xfrm>
          <a:off x="4318635" y="22757130"/>
          <a:ext cx="491490" cy="240665"/>
        </a:xfrm>
        <a:prstGeom prst="rect">
          <a:avLst/>
        </a:prstGeom>
      </xdr:spPr>
    </xdr:pic>
    <xdr:clientData/>
  </xdr:twoCellAnchor>
  <xdr:twoCellAnchor>
    <xdr:from>
      <xdr:col>6</xdr:col>
      <xdr:colOff>65359</xdr:colOff>
      <xdr:row>54</xdr:row>
      <xdr:rowOff>139745</xdr:rowOff>
    </xdr:from>
    <xdr:to>
      <xdr:col>6</xdr:col>
      <xdr:colOff>530300</xdr:colOff>
      <xdr:row>54</xdr:row>
      <xdr:rowOff>530935</xdr:rowOff>
    </xdr:to>
    <xdr:pic>
      <xdr:nvPicPr>
        <xdr:cNvPr id="56" name="图片 55"/>
        <xdr:cNvPicPr>
          <a:picLocks noChangeAspect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43" t="28816" r="25837" b="33170"/>
        <a:stretch>
          <a:fillRect/>
        </a:stretch>
      </xdr:blipFill>
      <xdr:spPr>
        <a:xfrm rot="16200000">
          <a:off x="4380865" y="23866475"/>
          <a:ext cx="391795" cy="465455"/>
        </a:xfrm>
        <a:prstGeom prst="rect">
          <a:avLst/>
        </a:prstGeom>
      </xdr:spPr>
    </xdr:pic>
    <xdr:clientData/>
  </xdr:twoCellAnchor>
  <xdr:twoCellAnchor editAs="oneCell">
    <xdr:from>
      <xdr:col>6</xdr:col>
      <xdr:colOff>16510</xdr:colOff>
      <xdr:row>57</xdr:row>
      <xdr:rowOff>151130</xdr:rowOff>
    </xdr:from>
    <xdr:to>
      <xdr:col>6</xdr:col>
      <xdr:colOff>531495</xdr:colOff>
      <xdr:row>57</xdr:row>
      <xdr:rowOff>448945</xdr:rowOff>
    </xdr:to>
    <xdr:pic>
      <xdr:nvPicPr>
        <xdr:cNvPr id="3" name="图片 2"/>
        <xdr:cNvPicPr>
          <a:picLocks noChangeAspect="1"/>
        </xdr:cNvPicPr>
      </xdr:nvPicPr>
      <xdr:blipFill>
        <a:blip r:embed="rId27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4295775" y="25782270"/>
          <a:ext cx="514985" cy="297815"/>
        </a:xfrm>
        <a:prstGeom prst="rect">
          <a:avLst/>
        </a:prstGeom>
      </xdr:spPr>
    </xdr:pic>
    <xdr:clientData/>
  </xdr:twoCellAnchor>
  <xdr:twoCellAnchor>
    <xdr:from>
      <xdr:col>6</xdr:col>
      <xdr:colOff>75036</xdr:colOff>
      <xdr:row>58</xdr:row>
      <xdr:rowOff>100501</xdr:rowOff>
    </xdr:from>
    <xdr:to>
      <xdr:col>6</xdr:col>
      <xdr:colOff>550373</xdr:colOff>
      <xdr:row>58</xdr:row>
      <xdr:rowOff>293076</xdr:rowOff>
    </xdr:to>
    <xdr:pic>
      <xdr:nvPicPr>
        <xdr:cNvPr id="4" name="Picture 13600"/>
        <xdr:cNvPicPr>
          <a:picLocks noChangeAspect="1" noChangeArrowheads="1"/>
        </xdr:cNvPicPr>
      </xdr:nvPicPr>
      <xdr:blipFill>
        <a:blip r:embed="rId28" cstate="print"/>
        <a:srcRect/>
        <a:stretch>
          <a:fillRect/>
        </a:stretch>
      </xdr:blipFill>
      <xdr:spPr>
        <a:xfrm>
          <a:off x="4354195" y="26366470"/>
          <a:ext cx="457835" cy="192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117033</xdr:colOff>
      <xdr:row>59</xdr:row>
      <xdr:rowOff>33639</xdr:rowOff>
    </xdr:from>
    <xdr:to>
      <xdr:col>6</xdr:col>
      <xdr:colOff>381000</xdr:colOff>
      <xdr:row>59</xdr:row>
      <xdr:rowOff>346972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6105" y="26934160"/>
          <a:ext cx="264160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132871</xdr:colOff>
      <xdr:row>60</xdr:row>
      <xdr:rowOff>22940</xdr:rowOff>
    </xdr:from>
    <xdr:to>
      <xdr:col>6</xdr:col>
      <xdr:colOff>551670</xdr:colOff>
      <xdr:row>60</xdr:row>
      <xdr:rowOff>337038</xdr:rowOff>
    </xdr:to>
    <xdr:pic>
      <xdr:nvPicPr>
        <xdr:cNvPr id="8" name="Picture 13595"/>
        <xdr:cNvPicPr>
          <a:picLocks noChangeAspect="1" noChangeArrowheads="1"/>
        </xdr:cNvPicPr>
      </xdr:nvPicPr>
      <xdr:blipFill>
        <a:blip r:embed="rId30" cstate="print"/>
        <a:srcRect/>
        <a:stretch>
          <a:fillRect/>
        </a:stretch>
      </xdr:blipFill>
      <xdr:spPr>
        <a:xfrm>
          <a:off x="4411980" y="27559000"/>
          <a:ext cx="400050" cy="313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231913</xdr:colOff>
      <xdr:row>61</xdr:row>
      <xdr:rowOff>48854</xdr:rowOff>
    </xdr:from>
    <xdr:to>
      <xdr:col>6</xdr:col>
      <xdr:colOff>375913</xdr:colOff>
      <xdr:row>61</xdr:row>
      <xdr:rowOff>300854</xdr:rowOff>
    </xdr:to>
    <xdr:pic>
      <xdr:nvPicPr>
        <xdr:cNvPr id="10" name="图片 9"/>
        <xdr:cNvPicPr preferRelativeResize="0">
          <a:picLocks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1040" y="2821940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211937</xdr:colOff>
      <xdr:row>62</xdr:row>
      <xdr:rowOff>63824</xdr:rowOff>
    </xdr:from>
    <xdr:to>
      <xdr:col>6</xdr:col>
      <xdr:colOff>355937</xdr:colOff>
      <xdr:row>62</xdr:row>
      <xdr:rowOff>315824</xdr:rowOff>
    </xdr:to>
    <xdr:pic>
      <xdr:nvPicPr>
        <xdr:cNvPr id="13" name="图片 12"/>
        <xdr:cNvPicPr preferRelativeResize="0">
          <a:picLocks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0720" y="2886964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54610</xdr:colOff>
      <xdr:row>63</xdr:row>
      <xdr:rowOff>73660</xdr:rowOff>
    </xdr:from>
    <xdr:to>
      <xdr:col>6</xdr:col>
      <xdr:colOff>434975</xdr:colOff>
      <xdr:row>63</xdr:row>
      <xdr:rowOff>330835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333875" y="29514800"/>
          <a:ext cx="38036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188595</xdr:colOff>
      <xdr:row>65</xdr:row>
      <xdr:rowOff>132080</xdr:rowOff>
    </xdr:from>
    <xdr:to>
      <xdr:col>6</xdr:col>
      <xdr:colOff>332105</xdr:colOff>
      <xdr:row>65</xdr:row>
      <xdr:rowOff>383540</xdr:rowOff>
    </xdr:to>
    <xdr:pic>
      <xdr:nvPicPr>
        <xdr:cNvPr id="21" name="图片 20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860" y="304355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188595</xdr:colOff>
      <xdr:row>66</xdr:row>
      <xdr:rowOff>81915</xdr:rowOff>
    </xdr:from>
    <xdr:to>
      <xdr:col>6</xdr:col>
      <xdr:colOff>332105</xdr:colOff>
      <xdr:row>66</xdr:row>
      <xdr:rowOff>333375</xdr:rowOff>
    </xdr:to>
    <xdr:pic>
      <xdr:nvPicPr>
        <xdr:cNvPr id="28" name="图片 27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860" y="308165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69</xdr:row>
      <xdr:rowOff>78105</xdr:rowOff>
    </xdr:from>
    <xdr:to>
      <xdr:col>6</xdr:col>
      <xdr:colOff>485140</xdr:colOff>
      <xdr:row>69</xdr:row>
      <xdr:rowOff>363855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16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32106235"/>
          <a:ext cx="37147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35560</xdr:colOff>
      <xdr:row>70</xdr:row>
      <xdr:rowOff>43815</xdr:rowOff>
    </xdr:from>
    <xdr:to>
      <xdr:col>6</xdr:col>
      <xdr:colOff>588328</xdr:colOff>
      <xdr:row>70</xdr:row>
      <xdr:rowOff>358987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3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825" y="32503110"/>
          <a:ext cx="497205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86846</xdr:colOff>
      <xdr:row>7</xdr:row>
      <xdr:rowOff>37540</xdr:rowOff>
    </xdr:from>
    <xdr:to>
      <xdr:col>6</xdr:col>
      <xdr:colOff>369794</xdr:colOff>
      <xdr:row>7</xdr:row>
      <xdr:rowOff>307627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1508760"/>
          <a:ext cx="283210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134470</xdr:colOff>
      <xdr:row>8</xdr:row>
      <xdr:rowOff>67234</xdr:rowOff>
    </xdr:from>
    <xdr:to>
      <xdr:col>6</xdr:col>
      <xdr:colOff>399228</xdr:colOff>
      <xdr:row>8</xdr:row>
      <xdr:rowOff>302558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885" y="1969135"/>
          <a:ext cx="26479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</xdr:row>
      <xdr:rowOff>68581</xdr:rowOff>
    </xdr:from>
    <xdr:to>
      <xdr:col>6</xdr:col>
      <xdr:colOff>258300</xdr:colOff>
      <xdr:row>9</xdr:row>
      <xdr:rowOff>320581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24022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36819</xdr:colOff>
      <xdr:row>10</xdr:row>
      <xdr:rowOff>128661</xdr:rowOff>
    </xdr:from>
    <xdr:to>
      <xdr:col>6</xdr:col>
      <xdr:colOff>521234</xdr:colOff>
      <xdr:row>10</xdr:row>
      <xdr:rowOff>327069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16095" y="2893060"/>
          <a:ext cx="484505" cy="19875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13</xdr:row>
      <xdr:rowOff>104775</xdr:rowOff>
    </xdr:from>
    <xdr:to>
      <xdr:col>6</xdr:col>
      <xdr:colOff>488315</xdr:colOff>
      <xdr:row>13</xdr:row>
      <xdr:rowOff>303183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30700" y="4163060"/>
          <a:ext cx="437515" cy="19812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14</xdr:row>
      <xdr:rowOff>66675</xdr:rowOff>
    </xdr:from>
    <xdr:to>
      <xdr:col>6</xdr:col>
      <xdr:colOff>545107</xdr:colOff>
      <xdr:row>14</xdr:row>
      <xdr:rowOff>323850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32300" y="4556125"/>
          <a:ext cx="39243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15</xdr:row>
      <xdr:rowOff>47625</xdr:rowOff>
    </xdr:from>
    <xdr:to>
      <xdr:col>6</xdr:col>
      <xdr:colOff>428625</xdr:colOff>
      <xdr:row>15</xdr:row>
      <xdr:rowOff>361950</xdr:rowOff>
    </xdr:to>
    <xdr:pic>
      <xdr:nvPicPr>
        <xdr:cNvPr id="8" name="图片 441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3725" y="496824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70337</xdr:colOff>
      <xdr:row>16</xdr:row>
      <xdr:rowOff>32970</xdr:rowOff>
    </xdr:from>
    <xdr:to>
      <xdr:col>6</xdr:col>
      <xdr:colOff>511480</xdr:colOff>
      <xdr:row>16</xdr:row>
      <xdr:rowOff>344365</xdr:rowOff>
    </xdr:to>
    <xdr:pic>
      <xdr:nvPicPr>
        <xdr:cNvPr id="9" name="Picture 5548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349750" y="5384165"/>
          <a:ext cx="44132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18</xdr:row>
      <xdr:rowOff>47625</xdr:rowOff>
    </xdr:from>
    <xdr:to>
      <xdr:col>6</xdr:col>
      <xdr:colOff>400050</xdr:colOff>
      <xdr:row>18</xdr:row>
      <xdr:rowOff>320675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56100" y="6261735"/>
          <a:ext cx="323850" cy="27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51956</xdr:colOff>
      <xdr:row>19</xdr:row>
      <xdr:rowOff>43295</xdr:rowOff>
    </xdr:from>
    <xdr:to>
      <xdr:col>6</xdr:col>
      <xdr:colOff>492492</xdr:colOff>
      <xdr:row>19</xdr:row>
      <xdr:rowOff>320386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rcRect r="19218" b="51477"/>
        <a:stretch>
          <a:fillRect/>
        </a:stretch>
      </xdr:blipFill>
      <xdr:spPr>
        <a:xfrm>
          <a:off x="4331335" y="6663690"/>
          <a:ext cx="440690" cy="27686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20</xdr:row>
      <xdr:rowOff>66675</xdr:rowOff>
    </xdr:from>
    <xdr:to>
      <xdr:col>6</xdr:col>
      <xdr:colOff>258300</xdr:colOff>
      <xdr:row>20</xdr:row>
      <xdr:rowOff>318675</xdr:rowOff>
    </xdr:to>
    <xdr:pic>
      <xdr:nvPicPr>
        <xdr:cNvPr id="12" name="图片 11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71183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21</xdr:row>
      <xdr:rowOff>66675</xdr:rowOff>
    </xdr:from>
    <xdr:to>
      <xdr:col>6</xdr:col>
      <xdr:colOff>258300</xdr:colOff>
      <xdr:row>21</xdr:row>
      <xdr:rowOff>318675</xdr:rowOff>
    </xdr:to>
    <xdr:pic>
      <xdr:nvPicPr>
        <xdr:cNvPr id="13" name="图片 12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75495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74295</xdr:colOff>
      <xdr:row>22</xdr:row>
      <xdr:rowOff>55880</xdr:rowOff>
    </xdr:from>
    <xdr:to>
      <xdr:col>6</xdr:col>
      <xdr:colOff>617220</xdr:colOff>
      <xdr:row>22</xdr:row>
      <xdr:rowOff>263525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195" y="7969885"/>
          <a:ext cx="537210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23</xdr:row>
      <xdr:rowOff>66675</xdr:rowOff>
    </xdr:from>
    <xdr:to>
      <xdr:col>6</xdr:col>
      <xdr:colOff>258300</xdr:colOff>
      <xdr:row>23</xdr:row>
      <xdr:rowOff>318675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841184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26</xdr:row>
      <xdr:rowOff>66675</xdr:rowOff>
    </xdr:from>
    <xdr:to>
      <xdr:col>6</xdr:col>
      <xdr:colOff>258300</xdr:colOff>
      <xdr:row>26</xdr:row>
      <xdr:rowOff>318675</xdr:rowOff>
    </xdr:to>
    <xdr:pic>
      <xdr:nvPicPr>
        <xdr:cNvPr id="16" name="图片 15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97053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69215</xdr:colOff>
      <xdr:row>27</xdr:row>
      <xdr:rowOff>120015</xdr:rowOff>
    </xdr:from>
    <xdr:to>
      <xdr:col>6</xdr:col>
      <xdr:colOff>419100</xdr:colOff>
      <xdr:row>27</xdr:row>
      <xdr:rowOff>295275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H="1" flipV="1">
          <a:off x="4349115" y="10189845"/>
          <a:ext cx="349885" cy="17526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28</xdr:row>
      <xdr:rowOff>104775</xdr:rowOff>
    </xdr:from>
    <xdr:to>
      <xdr:col>6</xdr:col>
      <xdr:colOff>579120</xdr:colOff>
      <xdr:row>28</xdr:row>
      <xdr:rowOff>302895</xdr:rowOff>
    </xdr:to>
    <xdr:pic>
      <xdr:nvPicPr>
        <xdr:cNvPr id="18" name="图片 1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75150" y="10605770"/>
          <a:ext cx="483870" cy="198120"/>
        </a:xfrm>
        <a:prstGeom prst="rect">
          <a:avLst/>
        </a:prstGeom>
      </xdr:spPr>
    </xdr:pic>
    <xdr:clientData/>
  </xdr:twoCellAnchor>
  <xdr:twoCellAnchor editAs="oneCell">
    <xdr:from>
      <xdr:col>6</xdr:col>
      <xdr:colOff>51956</xdr:colOff>
      <xdr:row>26</xdr:row>
      <xdr:rowOff>43295</xdr:rowOff>
    </xdr:from>
    <xdr:to>
      <xdr:col>6</xdr:col>
      <xdr:colOff>492646</xdr:colOff>
      <xdr:row>26</xdr:row>
      <xdr:rowOff>320155</xdr:rowOff>
    </xdr:to>
    <xdr:pic>
      <xdr:nvPicPr>
        <xdr:cNvPr id="19" name="图片 18"/>
        <xdr:cNvPicPr>
          <a:picLocks noChangeAspect="1"/>
        </xdr:cNvPicPr>
      </xdr:nvPicPr>
      <xdr:blipFill>
        <a:blip r:embed="rId9"/>
        <a:srcRect r="19218" b="51477"/>
        <a:stretch>
          <a:fillRect/>
        </a:stretch>
      </xdr:blipFill>
      <xdr:spPr>
        <a:xfrm>
          <a:off x="4331335" y="9681845"/>
          <a:ext cx="440690" cy="276860"/>
        </a:xfrm>
        <a:prstGeom prst="rect">
          <a:avLst/>
        </a:prstGeom>
      </xdr:spPr>
    </xdr:pic>
    <xdr:clientData/>
  </xdr:twoCellAnchor>
  <xdr:twoCellAnchor editAs="oneCell">
    <xdr:from>
      <xdr:col>6</xdr:col>
      <xdr:colOff>31115</xdr:colOff>
      <xdr:row>29</xdr:row>
      <xdr:rowOff>136525</xdr:rowOff>
    </xdr:from>
    <xdr:to>
      <xdr:col>6</xdr:col>
      <xdr:colOff>487045</xdr:colOff>
      <xdr:row>29</xdr:row>
      <xdr:rowOff>240030</xdr:rowOff>
    </xdr:to>
    <xdr:pic>
      <xdr:nvPicPr>
        <xdr:cNvPr id="20" name="图片 1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11015" y="11068685"/>
          <a:ext cx="455930" cy="103505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</xdr:colOff>
      <xdr:row>30</xdr:row>
      <xdr:rowOff>125095</xdr:rowOff>
    </xdr:from>
    <xdr:to>
      <xdr:col>6</xdr:col>
      <xdr:colOff>438150</xdr:colOff>
      <xdr:row>30</xdr:row>
      <xdr:rowOff>311785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03" t="8002" r="9386" b="9721"/>
        <a:stretch>
          <a:fillRect/>
        </a:stretch>
      </xdr:blipFill>
      <xdr:spPr>
        <a:xfrm rot="16200000">
          <a:off x="4466590" y="11423650"/>
          <a:ext cx="18669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31</xdr:row>
      <xdr:rowOff>38100</xdr:rowOff>
    </xdr:from>
    <xdr:to>
      <xdr:col>6</xdr:col>
      <xdr:colOff>407166</xdr:colOff>
      <xdr:row>31</xdr:row>
      <xdr:rowOff>361950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2775" y="11832590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32</xdr:row>
      <xdr:rowOff>47625</xdr:rowOff>
    </xdr:from>
    <xdr:to>
      <xdr:col>6</xdr:col>
      <xdr:colOff>416691</xdr:colOff>
      <xdr:row>32</xdr:row>
      <xdr:rowOff>371475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2300" y="12273280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33</xdr:row>
      <xdr:rowOff>36756</xdr:rowOff>
    </xdr:from>
    <xdr:to>
      <xdr:col>6</xdr:col>
      <xdr:colOff>312536</xdr:colOff>
      <xdr:row>33</xdr:row>
      <xdr:rowOff>288756</xdr:rowOff>
    </xdr:to>
    <xdr:pic>
      <xdr:nvPicPr>
        <xdr:cNvPr id="24" name="图片 23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8175" y="126930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34</xdr:row>
      <xdr:rowOff>36756</xdr:rowOff>
    </xdr:from>
    <xdr:to>
      <xdr:col>6</xdr:col>
      <xdr:colOff>312536</xdr:colOff>
      <xdr:row>34</xdr:row>
      <xdr:rowOff>288756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8175" y="1312418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117475</xdr:colOff>
      <xdr:row>35</xdr:row>
      <xdr:rowOff>22225</xdr:rowOff>
    </xdr:from>
    <xdr:to>
      <xdr:col>6</xdr:col>
      <xdr:colOff>374650</xdr:colOff>
      <xdr:row>35</xdr:row>
      <xdr:rowOff>311186</xdr:rowOff>
    </xdr:to>
    <xdr:pic>
      <xdr:nvPicPr>
        <xdr:cNvPr id="26" name="图片 2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97375" y="13541375"/>
          <a:ext cx="257175" cy="28892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36</xdr:row>
      <xdr:rowOff>47625</xdr:rowOff>
    </xdr:from>
    <xdr:to>
      <xdr:col>6</xdr:col>
      <xdr:colOff>399415</xdr:colOff>
      <xdr:row>36</xdr:row>
      <xdr:rowOff>336586</xdr:rowOff>
    </xdr:to>
    <xdr:pic>
      <xdr:nvPicPr>
        <xdr:cNvPr id="27" name="图片 2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422775" y="13997940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175933</xdr:colOff>
      <xdr:row>37</xdr:row>
      <xdr:rowOff>49306</xdr:rowOff>
    </xdr:from>
    <xdr:to>
      <xdr:col>6</xdr:col>
      <xdr:colOff>448235</xdr:colOff>
      <xdr:row>37</xdr:row>
      <xdr:rowOff>274513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795" y="1443037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175933</xdr:colOff>
      <xdr:row>38</xdr:row>
      <xdr:rowOff>49306</xdr:rowOff>
    </xdr:from>
    <xdr:to>
      <xdr:col>6</xdr:col>
      <xdr:colOff>448235</xdr:colOff>
      <xdr:row>38</xdr:row>
      <xdr:rowOff>274513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795" y="1486154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31115</xdr:colOff>
      <xdr:row>39</xdr:row>
      <xdr:rowOff>0</xdr:rowOff>
    </xdr:from>
    <xdr:to>
      <xdr:col>6</xdr:col>
      <xdr:colOff>487045</xdr:colOff>
      <xdr:row>39</xdr:row>
      <xdr:rowOff>103505</xdr:rowOff>
    </xdr:to>
    <xdr:pic>
      <xdr:nvPicPr>
        <xdr:cNvPr id="31" name="图片 3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11015" y="15243810"/>
          <a:ext cx="455930" cy="103505"/>
        </a:xfrm>
        <a:prstGeom prst="rect">
          <a:avLst/>
        </a:prstGeom>
      </xdr:spPr>
    </xdr:pic>
    <xdr:clientData/>
  </xdr:twoCellAnchor>
  <xdr:twoCellAnchor>
    <xdr:from>
      <xdr:col>6</xdr:col>
      <xdr:colOff>43180</xdr:colOff>
      <xdr:row>39</xdr:row>
      <xdr:rowOff>109220</xdr:rowOff>
    </xdr:from>
    <xdr:to>
      <xdr:col>6</xdr:col>
      <xdr:colOff>450215</xdr:colOff>
      <xdr:row>39</xdr:row>
      <xdr:rowOff>328295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3080" y="15353030"/>
          <a:ext cx="40703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40</xdr:row>
      <xdr:rowOff>27305</xdr:rowOff>
    </xdr:from>
    <xdr:to>
      <xdr:col>6</xdr:col>
      <xdr:colOff>377825</xdr:colOff>
      <xdr:row>40</xdr:row>
      <xdr:rowOff>351155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15702280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41</xdr:row>
      <xdr:rowOff>42545</xdr:rowOff>
    </xdr:from>
    <xdr:to>
      <xdr:col>6</xdr:col>
      <xdr:colOff>363220</xdr:colOff>
      <xdr:row>41</xdr:row>
      <xdr:rowOff>366395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960" y="16148685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188595</xdr:colOff>
      <xdr:row>42</xdr:row>
      <xdr:rowOff>72390</xdr:rowOff>
    </xdr:from>
    <xdr:to>
      <xdr:col>6</xdr:col>
      <xdr:colOff>332740</xdr:colOff>
      <xdr:row>42</xdr:row>
      <xdr:rowOff>324485</xdr:rowOff>
    </xdr:to>
    <xdr:pic>
      <xdr:nvPicPr>
        <xdr:cNvPr id="35" name="图片 34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8495" y="166096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218440</xdr:colOff>
      <xdr:row>43</xdr:row>
      <xdr:rowOff>86995</xdr:rowOff>
    </xdr:from>
    <xdr:to>
      <xdr:col>6</xdr:col>
      <xdr:colOff>362585</xdr:colOff>
      <xdr:row>43</xdr:row>
      <xdr:rowOff>339090</xdr:rowOff>
    </xdr:to>
    <xdr:pic>
      <xdr:nvPicPr>
        <xdr:cNvPr id="36" name="图片 35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8340" y="1705546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111760</xdr:colOff>
      <xdr:row>44</xdr:row>
      <xdr:rowOff>62865</xdr:rowOff>
    </xdr:from>
    <xdr:to>
      <xdr:col>6</xdr:col>
      <xdr:colOff>368300</xdr:colOff>
      <xdr:row>44</xdr:row>
      <xdr:rowOff>351826</xdr:rowOff>
    </xdr:to>
    <xdr:pic>
      <xdr:nvPicPr>
        <xdr:cNvPr id="37" name="图片 3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91660" y="17462500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133985</xdr:colOff>
      <xdr:row>45</xdr:row>
      <xdr:rowOff>69215</xdr:rowOff>
    </xdr:from>
    <xdr:to>
      <xdr:col>6</xdr:col>
      <xdr:colOff>390525</xdr:colOff>
      <xdr:row>45</xdr:row>
      <xdr:rowOff>358176</xdr:rowOff>
    </xdr:to>
    <xdr:pic>
      <xdr:nvPicPr>
        <xdr:cNvPr id="38" name="图片 3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413885" y="17900015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99060</xdr:colOff>
      <xdr:row>46</xdr:row>
      <xdr:rowOff>71755</xdr:rowOff>
    </xdr:from>
    <xdr:to>
      <xdr:col>6</xdr:col>
      <xdr:colOff>370840</xdr:colOff>
      <xdr:row>46</xdr:row>
      <xdr:rowOff>297180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960" y="1833372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76835</xdr:colOff>
      <xdr:row>47</xdr:row>
      <xdr:rowOff>87630</xdr:rowOff>
    </xdr:from>
    <xdr:to>
      <xdr:col>6</xdr:col>
      <xdr:colOff>348615</xdr:colOff>
      <xdr:row>47</xdr:row>
      <xdr:rowOff>313055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735" y="1878076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A6&#24231;&#26885;&#24635;&#25104;EBOM-20240423\A6&#24231;&#26885;&#24635;&#25104;&#24037;&#33402;BOM-202404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3.0平台A6骨架 EBOM"/>
      <sheetName val="底座模块化"/>
      <sheetName val="副驾驶员座椅总成首页"/>
      <sheetName val="副驾驶员座椅BOM-翻折，滑动"/>
    </sheetNames>
    <sheetDataSet>
      <sheetData sheetId="0"/>
      <sheetData sheetId="1"/>
      <sheetData sheetId="2">
        <row r="2">
          <cell r="N2" t="str">
            <v>标准化：</v>
          </cell>
        </row>
        <row r="4">
          <cell r="N4" t="str">
            <v>日期：</v>
          </cell>
        </row>
        <row r="8">
          <cell r="M8" t="str">
            <v>QAD</v>
          </cell>
          <cell r="N8" t="str">
            <v>零件号</v>
          </cell>
          <cell r="O8" t="str">
            <v>中文名称</v>
          </cell>
        </row>
        <row r="10">
          <cell r="N10" t="str">
            <v>SHT0016085</v>
          </cell>
          <cell r="O10" t="str">
            <v>主驾驶标配靠背总成</v>
          </cell>
        </row>
        <row r="11">
          <cell r="N11" t="str">
            <v>SHT0016086</v>
          </cell>
          <cell r="O11" t="str">
            <v>主驾驶高配靠背总成</v>
          </cell>
        </row>
        <row r="12">
          <cell r="M12" t="str">
            <v>SHT0016087</v>
          </cell>
          <cell r="N12" t="str">
            <v>SHT0016087</v>
          </cell>
          <cell r="O12" t="str">
            <v>主驾驶标配靠背面套总成</v>
          </cell>
        </row>
        <row r="13">
          <cell r="M13" t="str">
            <v>SHT0016088</v>
          </cell>
          <cell r="N13" t="str">
            <v>SHT0016088</v>
          </cell>
          <cell r="O13" t="str">
            <v>主驾驶高配靠背面套总成</v>
          </cell>
        </row>
        <row r="14">
          <cell r="M14" t="str">
            <v>SHT0016406</v>
          </cell>
          <cell r="N14" t="str">
            <v>SHT0016406</v>
          </cell>
          <cell r="O14" t="str">
            <v>靠背舒适性海绵</v>
          </cell>
        </row>
        <row r="15">
          <cell r="M15" t="str">
            <v>BEC0010321</v>
          </cell>
          <cell r="N15" t="str">
            <v>BEC0010321</v>
          </cell>
          <cell r="O15" t="str">
            <v>靠背加热垫总成</v>
          </cell>
        </row>
        <row r="16">
          <cell r="M16" t="str">
            <v>SHT0016089</v>
          </cell>
          <cell r="N16" t="str">
            <v>SHT0016089</v>
          </cell>
          <cell r="O16" t="str">
            <v>主驾标配靠背泡沫总成</v>
          </cell>
        </row>
        <row r="17">
          <cell r="M17" t="str">
            <v>SHT0016090</v>
          </cell>
          <cell r="N17" t="str">
            <v>SHT0016090</v>
          </cell>
          <cell r="O17" t="str">
            <v>主驾高配靠背泡沫总成</v>
          </cell>
        </row>
        <row r="18">
          <cell r="N18" t="str">
            <v>SHT0016091</v>
          </cell>
          <cell r="O18" t="str">
            <v>主驶标配靠背泡沫本体</v>
          </cell>
        </row>
        <row r="19">
          <cell r="N19" t="str">
            <v>SHT0016092</v>
          </cell>
          <cell r="O19" t="str">
            <v>主驾高配靠背泡沫本体</v>
          </cell>
        </row>
        <row r="20">
          <cell r="M20" t="str">
            <v>SHT0000800</v>
          </cell>
          <cell r="N20" t="str">
            <v>H4681010024A0</v>
          </cell>
          <cell r="O20" t="str">
            <v>安全带固定钣金</v>
          </cell>
        </row>
        <row r="21">
          <cell r="M21" t="str">
            <v>SHT0017197</v>
          </cell>
          <cell r="N21" t="str">
            <v>SHT0017197</v>
          </cell>
          <cell r="O21" t="str">
            <v>靠背左侧无纺布</v>
          </cell>
        </row>
        <row r="22">
          <cell r="M22" t="str">
            <v>SHT0017198</v>
          </cell>
          <cell r="N22" t="str">
            <v>SHT0017198</v>
          </cell>
          <cell r="O22" t="str">
            <v>靠背右侧无纺布</v>
          </cell>
        </row>
        <row r="23">
          <cell r="M23" t="str">
            <v>SHT0017215</v>
          </cell>
          <cell r="N23" t="str">
            <v>SHT0017215</v>
          </cell>
          <cell r="O23" t="str">
            <v>靠背下侧无纺布</v>
          </cell>
        </row>
        <row r="24">
          <cell r="M24" t="str">
            <v>SHT0016397</v>
          </cell>
          <cell r="N24" t="str">
            <v>SHT0016397</v>
          </cell>
          <cell r="O24" t="str">
            <v>刺毛条1</v>
          </cell>
        </row>
        <row r="25">
          <cell r="M25" t="str">
            <v>SHT0016398</v>
          </cell>
          <cell r="N25" t="str">
            <v>SHT0016398</v>
          </cell>
          <cell r="O25" t="str">
            <v>刺毛条2</v>
          </cell>
        </row>
        <row r="26">
          <cell r="M26" t="str">
            <v>SHT0016399</v>
          </cell>
          <cell r="N26" t="str">
            <v>SHT0016399</v>
          </cell>
          <cell r="O26" t="str">
            <v>刺毛条3</v>
          </cell>
        </row>
        <row r="27">
          <cell r="M27" t="str">
            <v>SHT0016400</v>
          </cell>
          <cell r="N27" t="str">
            <v>SHT0016400</v>
          </cell>
          <cell r="O27" t="str">
            <v>刺毛条4</v>
          </cell>
        </row>
        <row r="28">
          <cell r="M28" t="str">
            <v>SHT0016401</v>
          </cell>
          <cell r="N28" t="str">
            <v>SHT0016401</v>
          </cell>
          <cell r="O28" t="str">
            <v>刺毛条5</v>
          </cell>
        </row>
        <row r="29">
          <cell r="M29" t="str">
            <v>SHT0016403</v>
          </cell>
          <cell r="N29" t="str">
            <v>SHT0016403</v>
          </cell>
          <cell r="O29" t="str">
            <v>刺毛条6</v>
          </cell>
        </row>
        <row r="30">
          <cell r="M30" t="str">
            <v>SHT0016411</v>
          </cell>
          <cell r="N30" t="str">
            <v>SHT0016411</v>
          </cell>
          <cell r="O30" t="str">
            <v>刺毛条7</v>
          </cell>
        </row>
        <row r="31">
          <cell r="M31" t="str">
            <v>SHT0016412</v>
          </cell>
          <cell r="N31" t="str">
            <v>SHT0016412</v>
          </cell>
          <cell r="O31" t="str">
            <v>刺毛条8</v>
          </cell>
        </row>
        <row r="32">
          <cell r="M32" t="str">
            <v>SHT0016413</v>
          </cell>
          <cell r="N32" t="str">
            <v>SHT0016413</v>
          </cell>
          <cell r="O32" t="str">
            <v>刺毛条9</v>
          </cell>
        </row>
        <row r="33">
          <cell r="M33" t="str">
            <v>SHT0017220</v>
          </cell>
          <cell r="N33" t="str">
            <v>SHT0017220</v>
          </cell>
          <cell r="O33" t="str">
            <v>刺毛条10</v>
          </cell>
        </row>
        <row r="34">
          <cell r="M34" t="str">
            <v>SHT0000496</v>
          </cell>
          <cell r="N34" t="str">
            <v>H4681010096A0</v>
          </cell>
          <cell r="O34" t="str">
            <v>安全带外部罩壳固定卡片</v>
          </cell>
        </row>
        <row r="35">
          <cell r="M35" t="str">
            <v>BFA0000005</v>
          </cell>
          <cell r="N35" t="str">
            <v>H4681010095A0</v>
          </cell>
          <cell r="O35" t="str">
            <v>抽芯拉铆钉</v>
          </cell>
        </row>
        <row r="36">
          <cell r="M36" t="str">
            <v>SHT0016405</v>
          </cell>
          <cell r="N36" t="str">
            <v>SHT0016405</v>
          </cell>
          <cell r="O36" t="str">
            <v>靠背3D网格</v>
          </cell>
        </row>
        <row r="37">
          <cell r="N37" t="str">
            <v>BEC0010325</v>
          </cell>
          <cell r="O37" t="str">
            <v>靠背风扇装配总成</v>
          </cell>
        </row>
        <row r="38">
          <cell r="M38" t="str">
            <v>BEC0010323</v>
          </cell>
          <cell r="N38" t="str">
            <v>BEC0010323</v>
          </cell>
          <cell r="O38" t="str">
            <v>靠背风扇总成</v>
          </cell>
        </row>
        <row r="39">
          <cell r="N39" t="str">
            <v>SHT0014865</v>
          </cell>
          <cell r="O39" t="str">
            <v>双面胶带</v>
          </cell>
        </row>
        <row r="40">
          <cell r="M40" t="str">
            <v>BEC0010017</v>
          </cell>
          <cell r="N40" t="str">
            <v>BEC0010017</v>
          </cell>
          <cell r="O40" t="str">
            <v>风扇保护壳</v>
          </cell>
        </row>
        <row r="41">
          <cell r="M41" t="str">
            <v>SHT0016062</v>
          </cell>
          <cell r="N41" t="str">
            <v>SHT0016062</v>
          </cell>
          <cell r="O41" t="str">
            <v>主驾安全带总成</v>
          </cell>
        </row>
        <row r="42">
          <cell r="M42" t="str">
            <v>SHT0016622</v>
          </cell>
          <cell r="N42" t="str">
            <v>SHT0016622</v>
          </cell>
          <cell r="O42" t="str">
            <v>主驾安全带扣</v>
          </cell>
        </row>
        <row r="43">
          <cell r="M43" t="str">
            <v>SHT0000493</v>
          </cell>
          <cell r="N43" t="str">
            <v>H4681010091A0</v>
          </cell>
          <cell r="O43" t="str">
            <v>安全带外部罩壳</v>
          </cell>
        </row>
        <row r="44">
          <cell r="M44" t="str">
            <v>SHT0011788</v>
          </cell>
          <cell r="N44" t="str">
            <v>SHT0011788</v>
          </cell>
          <cell r="O44" t="str">
            <v>主驾驶靠背四气袋腰托总成</v>
          </cell>
        </row>
        <row r="45">
          <cell r="M45" t="str">
            <v>SHT0011360</v>
          </cell>
          <cell r="N45" t="str">
            <v>SHT0011360</v>
          </cell>
          <cell r="O45" t="str">
            <v>侧翼塑料支撑板</v>
          </cell>
        </row>
        <row r="46">
          <cell r="M46" t="str">
            <v>BFA0010014</v>
          </cell>
          <cell r="N46" t="str">
            <v>BFA0010014</v>
          </cell>
          <cell r="O46" t="str">
            <v>扶手锁止销</v>
          </cell>
        </row>
        <row r="47">
          <cell r="M47" t="str">
            <v>SHT0011330</v>
          </cell>
          <cell r="N47" t="str">
            <v>SHT0011330</v>
          </cell>
          <cell r="O47" t="str">
            <v>扶手外盖</v>
          </cell>
        </row>
        <row r="48">
          <cell r="M48" t="str">
            <v>SHT0011613</v>
          </cell>
          <cell r="N48" t="str">
            <v>SHT0011613</v>
          </cell>
          <cell r="O48" t="str">
            <v>右侧扶手本体总成</v>
          </cell>
        </row>
        <row r="49">
          <cell r="M49" t="str">
            <v>SHT0016093</v>
          </cell>
          <cell r="N49" t="str">
            <v>SHT0016093</v>
          </cell>
          <cell r="O49" t="str">
            <v>主驾驶靠背骨架装配总成</v>
          </cell>
        </row>
        <row r="50">
          <cell r="M50" t="str">
            <v>BFA0010019</v>
          </cell>
          <cell r="N50" t="str">
            <v>BFA0010019</v>
          </cell>
          <cell r="O50" t="str">
            <v>内六角花形低圆柱头螺钉</v>
          </cell>
        </row>
        <row r="51">
          <cell r="M51" t="str">
            <v>BEC0010281</v>
          </cell>
          <cell r="N51" t="str">
            <v>BEC0010281</v>
          </cell>
          <cell r="O51" t="str">
            <v>主驾安全带扣延长线束</v>
          </cell>
        </row>
        <row r="52">
          <cell r="M52" t="str">
            <v>BEC0010278</v>
          </cell>
          <cell r="N52" t="str">
            <v>BEC0010278</v>
          </cell>
          <cell r="O52" t="str">
            <v>标配加热通风系统线束总成</v>
          </cell>
        </row>
        <row r="53">
          <cell r="M53" t="str">
            <v>BEC0010024</v>
          </cell>
          <cell r="N53" t="str">
            <v>BEC0010024</v>
          </cell>
          <cell r="O53" t="str">
            <v>ECU总成</v>
          </cell>
        </row>
        <row r="54">
          <cell r="N54" t="str">
            <v>SHT0016175</v>
          </cell>
          <cell r="O54" t="str">
            <v>主驾驶标配坐垫装配分总成</v>
          </cell>
        </row>
        <row r="55">
          <cell r="N55" t="str">
            <v>SHT0016176</v>
          </cell>
          <cell r="O55" t="str">
            <v>主驾驶高配坐垫装配分总成</v>
          </cell>
        </row>
        <row r="56">
          <cell r="M56" t="str">
            <v>SHT0016177</v>
          </cell>
          <cell r="N56" t="str">
            <v>SHT0016177</v>
          </cell>
          <cell r="O56" t="str">
            <v>主驾驶标配坐垫面套总成</v>
          </cell>
        </row>
        <row r="57">
          <cell r="M57" t="str">
            <v>SHT0016178</v>
          </cell>
          <cell r="N57" t="str">
            <v>SHT0016178</v>
          </cell>
          <cell r="O57" t="str">
            <v>主驾驶高配坐垫面套总成</v>
          </cell>
        </row>
        <row r="58">
          <cell r="M58" t="str">
            <v>BEC0010322</v>
          </cell>
          <cell r="N58" t="str">
            <v>BEC0010322</v>
          </cell>
          <cell r="O58" t="str">
            <v>座垫加热垫总成</v>
          </cell>
        </row>
        <row r="59">
          <cell r="M59" t="str">
            <v>SHT0017208</v>
          </cell>
          <cell r="N59" t="str">
            <v>SHT0017208</v>
          </cell>
          <cell r="O59" t="str">
            <v>座垫舒适性海绵</v>
          </cell>
        </row>
        <row r="60">
          <cell r="M60" t="str">
            <v>SHT0016179</v>
          </cell>
          <cell r="N60" t="str">
            <v>SHT0016179</v>
          </cell>
          <cell r="O60" t="str">
            <v>主驾标配坐垫泡沫总成</v>
          </cell>
        </row>
        <row r="61">
          <cell r="M61" t="str">
            <v>SHT0016180</v>
          </cell>
          <cell r="N61" t="str">
            <v>SHT0016180</v>
          </cell>
          <cell r="O61" t="str">
            <v>主驾高配坐垫泡沫总成</v>
          </cell>
        </row>
        <row r="62">
          <cell r="N62" t="str">
            <v>SHT0016181</v>
          </cell>
          <cell r="O62" t="str">
            <v>主驾标配坐垫泡沫本体</v>
          </cell>
        </row>
        <row r="63">
          <cell r="N63" t="str">
            <v>SHT0016182</v>
          </cell>
          <cell r="O63" t="str">
            <v>主驾高配坐垫泡沫本体</v>
          </cell>
        </row>
        <row r="64">
          <cell r="M64" t="str">
            <v>SHT0016398</v>
          </cell>
          <cell r="N64" t="str">
            <v>SHT0016398</v>
          </cell>
          <cell r="O64" t="str">
            <v>刺毛条2</v>
          </cell>
        </row>
        <row r="65">
          <cell r="M65" t="str">
            <v>SHT0016399</v>
          </cell>
          <cell r="N65" t="str">
            <v>SHT0016399</v>
          </cell>
          <cell r="O65" t="str">
            <v>刺毛条3</v>
          </cell>
        </row>
        <row r="66">
          <cell r="M66" t="str">
            <v>SHT0016414</v>
          </cell>
          <cell r="N66" t="str">
            <v>SHT0016414</v>
          </cell>
          <cell r="O66" t="str">
            <v>坐垫3D网格</v>
          </cell>
        </row>
        <row r="67">
          <cell r="N67" t="str">
            <v>BEC0010326</v>
          </cell>
          <cell r="O67" t="str">
            <v>坐垫风扇装配总成</v>
          </cell>
        </row>
        <row r="68">
          <cell r="M68" t="str">
            <v>BEC0010324</v>
          </cell>
          <cell r="N68" t="str">
            <v>BEC0010324</v>
          </cell>
          <cell r="O68" t="str">
            <v>坐垫风扇</v>
          </cell>
        </row>
        <row r="69">
          <cell r="M69" t="str">
            <v>BEC0010017</v>
          </cell>
          <cell r="N69" t="str">
            <v>BEC0010017</v>
          </cell>
          <cell r="O69" t="str">
            <v>风扇保护壳</v>
          </cell>
        </row>
        <row r="70">
          <cell r="N70" t="str">
            <v>SHT0010036</v>
          </cell>
          <cell r="O70" t="str">
            <v>坐盆骨架总成</v>
          </cell>
        </row>
        <row r="71">
          <cell r="M71" t="str">
            <v>SHT0002451</v>
          </cell>
        </row>
        <row r="71">
          <cell r="O71" t="str">
            <v>坐盆钣金电泳</v>
          </cell>
        </row>
        <row r="72">
          <cell r="M72" t="str">
            <v>SHT0010038</v>
          </cell>
          <cell r="N72" t="str">
            <v>SHT0010038</v>
          </cell>
          <cell r="O72" t="str">
            <v>坐盆钣金</v>
          </cell>
        </row>
        <row r="73">
          <cell r="M73" t="str">
            <v>SHT0010039</v>
          </cell>
          <cell r="N73" t="str">
            <v>SHT0010039</v>
          </cell>
          <cell r="O73" t="str">
            <v>延伸锁止钣金</v>
          </cell>
        </row>
        <row r="74">
          <cell r="M74" t="str">
            <v>SHT0010802</v>
          </cell>
          <cell r="N74" t="str">
            <v>SHT0010802</v>
          </cell>
          <cell r="O74" t="str">
            <v>延伸锁止钣金固定螺栓</v>
          </cell>
        </row>
        <row r="75">
          <cell r="M75" t="str">
            <v>BFA0000020</v>
          </cell>
          <cell r="N75" t="str">
            <v>BFA0000020</v>
          </cell>
          <cell r="O75" t="str">
            <v>大垫圈</v>
          </cell>
        </row>
        <row r="76">
          <cell r="M76" t="str">
            <v>BFA0010020</v>
          </cell>
          <cell r="N76" t="str">
            <v>BFA0010020</v>
          </cell>
          <cell r="O76" t="str">
            <v>全金属六角法兰面锁紧螺母</v>
          </cell>
        </row>
        <row r="77">
          <cell r="M77" t="str">
            <v>SHT0010354</v>
          </cell>
          <cell r="N77" t="str">
            <v>SHT0010354</v>
          </cell>
          <cell r="O77" t="str">
            <v>坐盆延伸手柄</v>
          </cell>
        </row>
        <row r="78">
          <cell r="M78" t="str">
            <v>SHT0016417</v>
          </cell>
          <cell r="N78" t="str">
            <v>SHT0016417</v>
          </cell>
          <cell r="O78" t="str">
            <v>底座模块化总成</v>
          </cell>
        </row>
        <row r="79">
          <cell r="N79" t="str">
            <v>SHT0011078</v>
          </cell>
          <cell r="O79" t="str">
            <v>驾驶员高配左侧罩壳分总成</v>
          </cell>
        </row>
        <row r="80">
          <cell r="M80" t="str">
            <v>SHT0010654</v>
          </cell>
          <cell r="N80" t="str">
            <v>SHT0010654</v>
          </cell>
          <cell r="O80" t="str">
            <v>驾驶员左侧罩壳</v>
          </cell>
        </row>
        <row r="81">
          <cell r="M81" t="str">
            <v>SHT0011011</v>
          </cell>
          <cell r="N81" t="str">
            <v>SHT0011011</v>
          </cell>
          <cell r="O81" t="str">
            <v>通风加热孔盖板</v>
          </cell>
        </row>
        <row r="82">
          <cell r="M82" t="str">
            <v>BEC0010012</v>
          </cell>
          <cell r="N82" t="str">
            <v>BEC0010012</v>
          </cell>
          <cell r="O82" t="str">
            <v>通风开关总成</v>
          </cell>
        </row>
        <row r="83">
          <cell r="M83" t="str">
            <v>BEC0010011</v>
          </cell>
          <cell r="N83" t="str">
            <v>BEC0010011</v>
          </cell>
          <cell r="O83" t="str">
            <v>加热开关总成</v>
          </cell>
        </row>
        <row r="84">
          <cell r="M84" t="str">
            <v>SHT0010655</v>
          </cell>
          <cell r="N84" t="str">
            <v>SHT0010655</v>
          </cell>
          <cell r="O84" t="str">
            <v>驾驶员右侧罩壳</v>
          </cell>
        </row>
        <row r="85">
          <cell r="M85" t="str">
            <v>BSP0010020</v>
          </cell>
          <cell r="N85" t="str">
            <v>BSP0010020</v>
          </cell>
          <cell r="O85" t="str">
            <v>罩壳弹簧卡子</v>
          </cell>
        </row>
        <row r="86">
          <cell r="M86" t="str">
            <v>SHT0010332</v>
          </cell>
          <cell r="N86" t="str">
            <v>SHT0010332</v>
          </cell>
          <cell r="O86" t="str">
            <v>驾驶员标配前罩壳</v>
          </cell>
        </row>
        <row r="87">
          <cell r="N87" t="str">
            <v>SHT0010908</v>
          </cell>
          <cell r="O87" t="str">
            <v>驾驶员靠背调节手柄总成</v>
          </cell>
        </row>
        <row r="88">
          <cell r="M88" t="str">
            <v>SHT0010658</v>
          </cell>
          <cell r="N88" t="str">
            <v>SHT0010658</v>
          </cell>
          <cell r="O88" t="str">
            <v>驾驶员靠背调节手柄</v>
          </cell>
        </row>
        <row r="89">
          <cell r="N89" t="str">
            <v>SHT0010659</v>
          </cell>
          <cell r="O89" t="str">
            <v>驾驶员靠背调节手柄本体</v>
          </cell>
        </row>
        <row r="90">
          <cell r="M90" t="str">
            <v>SHT0010356</v>
          </cell>
          <cell r="N90" t="str">
            <v>SHT0010356</v>
          </cell>
          <cell r="O90" t="str">
            <v>靠背调节手柄销轴</v>
          </cell>
        </row>
        <row r="91">
          <cell r="M91" t="str">
            <v>SHT0014850</v>
          </cell>
          <cell r="N91" t="str">
            <v>SHT0014850</v>
          </cell>
          <cell r="O91" t="str">
            <v>主驾驶移印标识</v>
          </cell>
        </row>
        <row r="92">
          <cell r="M92" t="str">
            <v>BSP0010026</v>
          </cell>
          <cell r="N92" t="str">
            <v>BSP0010026</v>
          </cell>
          <cell r="O92" t="str">
            <v>主驾驶靠背调节手柄卡接簧</v>
          </cell>
        </row>
        <row r="93">
          <cell r="M93" t="str">
            <v>SHT0010904</v>
          </cell>
          <cell r="N93" t="str">
            <v>SHT0010904</v>
          </cell>
          <cell r="O93" t="str">
            <v>主驾驶座椅高度调节机构总成</v>
          </cell>
        </row>
        <row r="94">
          <cell r="M94" t="str">
            <v>SHT0010907</v>
          </cell>
          <cell r="N94" t="str">
            <v>SHT0010907</v>
          </cell>
          <cell r="O94" t="str">
            <v>阻尼调节机构总成</v>
          </cell>
        </row>
        <row r="95">
          <cell r="M95" t="str">
            <v>BFA0000285</v>
          </cell>
          <cell r="N95" t="str">
            <v>BFA0000285</v>
          </cell>
          <cell r="O95" t="str">
            <v>开口挡圈</v>
          </cell>
        </row>
        <row r="96">
          <cell r="M96" t="str">
            <v>SHT0014571</v>
          </cell>
          <cell r="N96" t="str">
            <v>SHT0014571</v>
          </cell>
          <cell r="O96" t="str">
            <v>驾驶员六孔腰托开关总成</v>
          </cell>
        </row>
        <row r="97">
          <cell r="M97" t="str">
            <v>SHT0010874</v>
          </cell>
          <cell r="N97" t="str">
            <v>SHT0010874</v>
          </cell>
          <cell r="O97" t="str">
            <v>主驾驶速降开关按钮帽</v>
          </cell>
        </row>
        <row r="98">
          <cell r="M98" t="str">
            <v>BPC0010060</v>
          </cell>
          <cell r="N98" t="str">
            <v>BPC0010060</v>
          </cell>
          <cell r="O98" t="str">
            <v>座椅速升速降阀</v>
          </cell>
        </row>
        <row r="99">
          <cell r="M99" t="str">
            <v>BFA0010037</v>
          </cell>
          <cell r="N99" t="str">
            <v>BFA0010037</v>
          </cell>
          <cell r="O99" t="str">
            <v>内梅花盘头三角牙自攻螺钉</v>
          </cell>
        </row>
        <row r="100">
          <cell r="M100" t="str">
            <v>SHT0010465</v>
          </cell>
          <cell r="N100" t="str">
            <v>SHT0010465</v>
          </cell>
          <cell r="O100" t="str">
            <v>气管防护长弹簧</v>
          </cell>
        </row>
        <row r="101">
          <cell r="M101" t="str">
            <v>BFA0010038</v>
          </cell>
          <cell r="N101" t="str">
            <v>BFA0010038</v>
          </cell>
          <cell r="O101" t="str">
            <v>内梅花盘头自攻螺钉（尾端平头）</v>
          </cell>
        </row>
        <row r="102">
          <cell r="M102" t="str">
            <v>BFA0010019</v>
          </cell>
          <cell r="N102" t="str">
            <v>BFA0010019</v>
          </cell>
          <cell r="O102" t="str">
            <v>内六角花形低圆柱头螺钉</v>
          </cell>
        </row>
        <row r="103">
          <cell r="M103" t="str">
            <v>BFA0010089</v>
          </cell>
          <cell r="N103" t="str">
            <v>BFA0010089</v>
          </cell>
          <cell r="O103" t="str">
            <v>内六角花形盘头螺钉</v>
          </cell>
        </row>
        <row r="104">
          <cell r="M104" t="str">
            <v>BFA0000004</v>
          </cell>
          <cell r="N104" t="str">
            <v>BFA0000004</v>
          </cell>
          <cell r="O104" t="str">
            <v>扎带</v>
          </cell>
        </row>
        <row r="105">
          <cell r="M105" t="str">
            <v>BCL0010006</v>
          </cell>
          <cell r="N105" t="str">
            <v>BCL0010006</v>
          </cell>
          <cell r="O105" t="str">
            <v>气管卡扣（2新mm）</v>
          </cell>
        </row>
        <row r="106">
          <cell r="M106" t="str">
            <v>BCL0010013</v>
          </cell>
          <cell r="N106" t="str">
            <v>BCL0010013</v>
          </cell>
          <cell r="O106" t="str">
            <v>卡钣金扎带（背面）</v>
          </cell>
        </row>
        <row r="107">
          <cell r="M107" t="str">
            <v>BPC0000019</v>
          </cell>
          <cell r="N107" t="str">
            <v>BPC0000019</v>
          </cell>
          <cell r="O107" t="str">
            <v>气管防护管</v>
          </cell>
        </row>
        <row r="108">
          <cell r="M108" t="str">
            <v>SHT0011148</v>
          </cell>
          <cell r="N108" t="str">
            <v>SHT0011148</v>
          </cell>
          <cell r="O108" t="str">
            <v>靠背防护罩</v>
          </cell>
        </row>
        <row r="109">
          <cell r="M109" t="str">
            <v>SHT0011149</v>
          </cell>
          <cell r="N109" t="str">
            <v>SHT0011149</v>
          </cell>
          <cell r="O109" t="str">
            <v>坐垫防护罩</v>
          </cell>
        </row>
        <row r="110">
          <cell r="M110" t="str">
            <v>BPC0010299</v>
          </cell>
          <cell r="N110" t="str">
            <v>BPC0010299</v>
          </cell>
          <cell r="O110" t="str">
            <v>A6进气接头</v>
          </cell>
        </row>
        <row r="111">
          <cell r="M111" t="str">
            <v>SHT0002359</v>
          </cell>
          <cell r="N111" t="str">
            <v>Q351B16T15</v>
          </cell>
          <cell r="O111" t="str">
            <v>六角薄螺母</v>
          </cell>
        </row>
        <row r="112">
          <cell r="O112" t="str">
            <v>宽车主驾驶底部支架电泳总成</v>
          </cell>
        </row>
        <row r="113">
          <cell r="M113" t="str">
            <v>SHT0016014</v>
          </cell>
          <cell r="N113" t="str">
            <v>SHT0016014</v>
          </cell>
          <cell r="O113" t="str">
            <v>宽车主驾驶底部支架焊接总成</v>
          </cell>
        </row>
        <row r="114">
          <cell r="M114" t="str">
            <v>SHT0016147</v>
          </cell>
          <cell r="N114" t="str">
            <v>SHT0016147</v>
          </cell>
          <cell r="O114" t="str">
            <v>左侧钣金焊接分总成</v>
          </cell>
        </row>
        <row r="115">
          <cell r="M115" t="str">
            <v>SHT0016148</v>
          </cell>
          <cell r="N115" t="str">
            <v>SHT0016148</v>
          </cell>
          <cell r="O115" t="str">
            <v>宽车主驾驶左侧钣金 </v>
          </cell>
        </row>
        <row r="116">
          <cell r="M116" t="str">
            <v>BFA0010062</v>
          </cell>
          <cell r="N116" t="str">
            <v>BFA0010062</v>
          </cell>
          <cell r="O116" t="str">
            <v>焊接方螺母</v>
          </cell>
        </row>
        <row r="117">
          <cell r="M117" t="str">
            <v>BFA0000087</v>
          </cell>
          <cell r="N117" t="str">
            <v>BFA0000087</v>
          </cell>
          <cell r="O117" t="str">
            <v>焊接方螺母</v>
          </cell>
        </row>
        <row r="118">
          <cell r="M118" t="str">
            <v>BFA0000316</v>
          </cell>
          <cell r="N118" t="str">
            <v>Q37106</v>
          </cell>
          <cell r="O118" t="str">
            <v>焊接方螺母</v>
          </cell>
        </row>
        <row r="119">
          <cell r="M119" t="str">
            <v>SHT0016149</v>
          </cell>
          <cell r="N119" t="str">
            <v>SHT0016149</v>
          </cell>
          <cell r="O119" t="str">
            <v>右侧钣金焊接分总成</v>
          </cell>
        </row>
        <row r="120">
          <cell r="M120" t="str">
            <v>SHT0016149</v>
          </cell>
          <cell r="N120" t="str">
            <v>SHT0016149</v>
          </cell>
          <cell r="O120" t="str">
            <v>宽车主驾驶右侧钣金 </v>
          </cell>
        </row>
        <row r="121">
          <cell r="M121" t="str">
            <v>BFA0010062</v>
          </cell>
          <cell r="N121" t="str">
            <v>BFA0010062</v>
          </cell>
          <cell r="O121" t="str">
            <v>焊接方螺母</v>
          </cell>
        </row>
        <row r="122">
          <cell r="M122" t="str">
            <v>SHT0016145</v>
          </cell>
          <cell r="N122" t="str">
            <v>SHT0016145</v>
          </cell>
          <cell r="O122" t="str">
            <v>宽车主驾驶前侧钣金</v>
          </cell>
        </row>
        <row r="123">
          <cell r="M123" t="str">
            <v>SHT0016146</v>
          </cell>
          <cell r="N123" t="str">
            <v>SHT0016146</v>
          </cell>
          <cell r="O123" t="str">
            <v>宽车主驾驶后侧钣金</v>
          </cell>
        </row>
        <row r="124">
          <cell r="M124" t="str">
            <v>SHT0016151</v>
          </cell>
          <cell r="N124" t="str">
            <v>SHT0016151</v>
          </cell>
          <cell r="O124" t="str">
            <v>支撑轴套</v>
          </cell>
        </row>
        <row r="125">
          <cell r="O125" t="str">
            <v>中宽车主驾驶底部支架电泳总成</v>
          </cell>
        </row>
        <row r="126">
          <cell r="M126" t="str">
            <v>SHT0015987</v>
          </cell>
          <cell r="N126" t="str">
            <v>SHT0015987</v>
          </cell>
          <cell r="O126" t="str">
            <v>中宽车主驾驶底部支架焊接总成</v>
          </cell>
        </row>
        <row r="127">
          <cell r="M127" t="str">
            <v>SHT0016184</v>
          </cell>
          <cell r="N127" t="str">
            <v>SHT0016184</v>
          </cell>
          <cell r="O127" t="str">
            <v>支架左侧边板焊接分总成</v>
          </cell>
        </row>
        <row r="128">
          <cell r="M128" t="str">
            <v>BFA0010062</v>
          </cell>
          <cell r="N128" t="str">
            <v>BFA0010062</v>
          </cell>
          <cell r="O128" t="str">
            <v>焊接方螺母</v>
          </cell>
        </row>
        <row r="129">
          <cell r="M129" t="str">
            <v>SHT0016185</v>
          </cell>
          <cell r="N129" t="str">
            <v>SHT0016185</v>
          </cell>
          <cell r="O129" t="str">
            <v>中宽车主驾驶左侧钣金</v>
          </cell>
        </row>
        <row r="130">
          <cell r="M130" t="str">
            <v>SHT0016186</v>
          </cell>
          <cell r="N130" t="str">
            <v>SHT0016186</v>
          </cell>
          <cell r="O130" t="str">
            <v>支架右侧边板焊接分总成</v>
          </cell>
        </row>
        <row r="131">
          <cell r="M131" t="str">
            <v>BFA0010062</v>
          </cell>
          <cell r="N131" t="str">
            <v>BFA0010062</v>
          </cell>
          <cell r="O131" t="str">
            <v>焊接方螺母</v>
          </cell>
        </row>
        <row r="132">
          <cell r="M132" t="str">
            <v>SHT0016187</v>
          </cell>
          <cell r="N132" t="str">
            <v>SHT0016187</v>
          </cell>
          <cell r="O132" t="str">
            <v>中宽车主驾驶右侧钣金</v>
          </cell>
        </row>
        <row r="133">
          <cell r="M133" t="str">
            <v>SHT0016862</v>
          </cell>
          <cell r="N133" t="str">
            <v>SHT0016862</v>
          </cell>
          <cell r="O133" t="str">
            <v>进气接头支架</v>
          </cell>
        </row>
        <row r="134">
          <cell r="M134" t="str">
            <v>SHT0016188</v>
          </cell>
          <cell r="N134" t="str">
            <v>SHT0016188</v>
          </cell>
          <cell r="O134" t="str">
            <v>中宽车主驾驶前侧钣金</v>
          </cell>
        </row>
        <row r="135">
          <cell r="M135" t="str">
            <v>SHT0016189</v>
          </cell>
          <cell r="N135" t="str">
            <v>SHT0016189</v>
          </cell>
          <cell r="O135" t="str">
            <v>中宽车主驾驶后侧钣金</v>
          </cell>
        </row>
        <row r="136">
          <cell r="M136" t="str">
            <v>SHT0016190</v>
          </cell>
          <cell r="N136" t="str">
            <v>SHT0016190</v>
          </cell>
          <cell r="O136" t="str">
            <v>支撑轴套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6" workbookViewId="0">
      <selection activeCell="H8" sqref="H8"/>
    </sheetView>
  </sheetViews>
  <sheetFormatPr defaultColWidth="9" defaultRowHeight="14"/>
  <cols>
    <col min="1" max="16383" width="9" style="158"/>
  </cols>
  <sheetData>
    <row r="1" ht="48" customHeight="1" spans="1:16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ht="69.95" customHeight="1" spans="1:16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ht="69.95" customHeight="1" spans="1:16">
      <c r="A3" s="166" t="s">
        <v>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</row>
    <row r="4" ht="69.95" customHeight="1" spans="1:16">
      <c r="A4" s="166" t="s">
        <v>1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</row>
    <row r="6" ht="45" customHeight="1" spans="5:10">
      <c r="E6" s="167"/>
      <c r="F6" s="167" t="s">
        <v>2</v>
      </c>
      <c r="G6" s="167"/>
      <c r="H6" s="168"/>
      <c r="I6" s="170" t="s">
        <v>3</v>
      </c>
      <c r="J6" s="168"/>
    </row>
    <row r="7" ht="45" customHeight="1" spans="5:10">
      <c r="E7" s="167"/>
      <c r="F7" s="167" t="s">
        <v>4</v>
      </c>
      <c r="G7" s="167"/>
      <c r="H7" s="169"/>
      <c r="I7" s="169"/>
      <c r="J7" s="169"/>
    </row>
    <row r="8" ht="45" customHeight="1" spans="5:10">
      <c r="E8" s="167"/>
      <c r="F8" s="167" t="s">
        <v>5</v>
      </c>
      <c r="G8" s="167"/>
      <c r="H8" s="169"/>
      <c r="I8" s="169"/>
      <c r="J8" s="169"/>
    </row>
    <row r="9" ht="45" customHeight="1" spans="5:14">
      <c r="E9" s="167"/>
      <c r="F9" s="167" t="s">
        <v>6</v>
      </c>
      <c r="G9" s="167"/>
      <c r="H9" s="169"/>
      <c r="I9" s="169"/>
      <c r="J9" s="169"/>
      <c r="N9" s="171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view="pageBreakPreview" zoomScaleNormal="100" topLeftCell="A11" workbookViewId="0">
      <selection activeCell="D14" sqref="D14"/>
    </sheetView>
  </sheetViews>
  <sheetFormatPr defaultColWidth="8" defaultRowHeight="14" outlineLevelCol="5"/>
  <cols>
    <col min="1" max="1" width="17.3727272727273" style="158" customWidth="1"/>
    <col min="2" max="2" width="9.12727272727273" style="158" customWidth="1"/>
    <col min="3" max="3" width="10.6272727272727" style="158" customWidth="1"/>
    <col min="4" max="4" width="84.8727272727273" style="158" customWidth="1"/>
    <col min="5" max="5" width="9.37272727272727" style="158" customWidth="1"/>
    <col min="6" max="6" width="7.37272727272727" style="158" customWidth="1"/>
    <col min="7" max="16384" width="8" style="158"/>
  </cols>
  <sheetData>
    <row r="1" ht="22.5" customHeight="1" spans="1:6">
      <c r="A1" s="159" t="s">
        <v>8</v>
      </c>
      <c r="B1" s="159"/>
      <c r="C1" s="159"/>
      <c r="D1" s="159"/>
      <c r="E1" s="159"/>
      <c r="F1" s="159"/>
    </row>
    <row r="2" spans="1:6">
      <c r="A2" s="159"/>
      <c r="B2" s="159"/>
      <c r="C2" s="159"/>
      <c r="D2" s="159"/>
      <c r="E2" s="159"/>
      <c r="F2" s="159"/>
    </row>
    <row r="3" ht="26.25" customHeight="1" spans="1:6">
      <c r="A3" s="160" t="s">
        <v>9</v>
      </c>
      <c r="B3" s="160" t="s">
        <v>10</v>
      </c>
      <c r="C3" s="160" t="s">
        <v>11</v>
      </c>
      <c r="D3" s="160" t="s">
        <v>12</v>
      </c>
      <c r="E3" s="160" t="s">
        <v>13</v>
      </c>
      <c r="F3" s="160" t="s">
        <v>14</v>
      </c>
    </row>
    <row r="4" ht="36.95" customHeight="1" spans="1:6">
      <c r="A4" s="161" t="s">
        <v>15</v>
      </c>
      <c r="B4" s="162" t="s">
        <v>16</v>
      </c>
      <c r="C4" s="163" t="s">
        <v>17</v>
      </c>
      <c r="D4" s="164" t="s">
        <v>18</v>
      </c>
      <c r="E4" s="162" t="s">
        <v>3</v>
      </c>
      <c r="F4" s="160"/>
    </row>
    <row r="5" ht="25" customHeight="1" spans="1:6">
      <c r="A5" s="161" t="s">
        <v>15</v>
      </c>
      <c r="B5" s="162" t="s">
        <v>19</v>
      </c>
      <c r="C5" s="163" t="s">
        <v>20</v>
      </c>
      <c r="D5" s="164" t="s">
        <v>21</v>
      </c>
      <c r="E5" s="162" t="s">
        <v>3</v>
      </c>
      <c r="F5" s="160"/>
    </row>
    <row r="6" ht="31" customHeight="1" spans="1:6">
      <c r="A6" s="161" t="s">
        <v>15</v>
      </c>
      <c r="B6" s="162" t="s">
        <v>22</v>
      </c>
      <c r="C6" s="163" t="s">
        <v>23</v>
      </c>
      <c r="D6" s="164" t="s">
        <v>24</v>
      </c>
      <c r="E6" s="162" t="s">
        <v>3</v>
      </c>
      <c r="F6" s="160"/>
    </row>
    <row r="7" ht="38" customHeight="1" spans="1:6">
      <c r="A7" s="161" t="s">
        <v>15</v>
      </c>
      <c r="B7" s="162" t="s">
        <v>25</v>
      </c>
      <c r="C7" s="163" t="s">
        <v>26</v>
      </c>
      <c r="D7" s="164" t="s">
        <v>27</v>
      </c>
      <c r="E7" s="162" t="s">
        <v>3</v>
      </c>
      <c r="F7" s="160"/>
    </row>
    <row r="8" ht="24" spans="1:6">
      <c r="A8" s="161" t="s">
        <v>15</v>
      </c>
      <c r="B8" s="162" t="s">
        <v>28</v>
      </c>
      <c r="C8" s="163" t="s">
        <v>29</v>
      </c>
      <c r="D8" s="164" t="s">
        <v>30</v>
      </c>
      <c r="E8" s="162" t="s">
        <v>3</v>
      </c>
      <c r="F8" s="160"/>
    </row>
    <row r="9" ht="93" customHeight="1" spans="1:6">
      <c r="A9" s="161" t="s">
        <v>15</v>
      </c>
      <c r="B9" s="162" t="s">
        <v>31</v>
      </c>
      <c r="C9" s="163" t="s">
        <v>32</v>
      </c>
      <c r="D9" s="164" t="s">
        <v>33</v>
      </c>
      <c r="E9" s="162" t="s">
        <v>3</v>
      </c>
      <c r="F9" s="160"/>
    </row>
    <row r="10" ht="46" customHeight="1" spans="1:6">
      <c r="A10" s="161" t="s">
        <v>15</v>
      </c>
      <c r="B10" s="162" t="s">
        <v>34</v>
      </c>
      <c r="C10" s="163" t="s">
        <v>35</v>
      </c>
      <c r="D10" s="164" t="s">
        <v>36</v>
      </c>
      <c r="E10" s="162" t="s">
        <v>3</v>
      </c>
      <c r="F10" s="160"/>
    </row>
    <row r="11" ht="48" customHeight="1" spans="1:6">
      <c r="A11" s="161" t="s">
        <v>15</v>
      </c>
      <c r="B11" s="162" t="s">
        <v>37</v>
      </c>
      <c r="C11" s="163" t="s">
        <v>38</v>
      </c>
      <c r="D11" s="164" t="s">
        <v>39</v>
      </c>
      <c r="E11" s="162" t="s">
        <v>3</v>
      </c>
      <c r="F11" s="160"/>
    </row>
    <row r="12" ht="100" customHeight="1" spans="1:6">
      <c r="A12" s="161" t="s">
        <v>15</v>
      </c>
      <c r="B12" s="162" t="s">
        <v>40</v>
      </c>
      <c r="C12" s="163" t="s">
        <v>41</v>
      </c>
      <c r="D12" s="164" t="s">
        <v>42</v>
      </c>
      <c r="E12" s="162" t="s">
        <v>3</v>
      </c>
      <c r="F12" s="160"/>
    </row>
    <row r="13" ht="100" customHeight="1" spans="1:6">
      <c r="A13" s="161" t="s">
        <v>15</v>
      </c>
      <c r="B13" s="162" t="s">
        <v>43</v>
      </c>
      <c r="C13" s="163" t="s">
        <v>44</v>
      </c>
      <c r="D13" s="164" t="s">
        <v>45</v>
      </c>
      <c r="E13" s="162" t="s">
        <v>3</v>
      </c>
      <c r="F13" s="16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8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71"/>
  <sheetViews>
    <sheetView showGridLines="0" view="pageBreakPreview" zoomScale="85" zoomScaleNormal="100" topLeftCell="A63" workbookViewId="0">
      <selection activeCell="Q74" sqref="Q74"/>
    </sheetView>
  </sheetViews>
  <sheetFormatPr defaultColWidth="9" defaultRowHeight="13"/>
  <cols>
    <col min="1" max="1" width="4.62727272727273" style="128" customWidth="1"/>
    <col min="2" max="3" width="10.6272727272727" style="128" customWidth="1"/>
    <col min="4" max="4" width="16.1272727272727" style="128" customWidth="1"/>
    <col min="5" max="5" width="14.6272727272727" style="128" customWidth="1"/>
    <col min="6" max="6" width="4.62727272727273" style="128" customWidth="1"/>
    <col min="7" max="7" width="7.62727272727273" style="128" customWidth="1"/>
    <col min="8" max="8" width="7.87272727272727" style="129" customWidth="1"/>
    <col min="9" max="9" width="9.62727272727273" style="129" customWidth="1"/>
    <col min="10" max="11" width="6.62727272727273" style="128" customWidth="1"/>
    <col min="12" max="12" width="11.6363636363636" style="128" customWidth="1"/>
    <col min="13" max="13" width="6.62727272727273" style="128" customWidth="1"/>
    <col min="14" max="14" width="7.62727272727273" style="128" customWidth="1"/>
    <col min="15" max="15" width="10.2545454545455" style="130" customWidth="1"/>
    <col min="16" max="16" width="18.3636363636364" style="128" customWidth="1"/>
    <col min="17" max="17" width="12.5" style="125" customWidth="1"/>
    <col min="18" max="16346" width="8.87272727272727" style="128"/>
    <col min="16347" max="16384" width="9" style="128"/>
  </cols>
  <sheetData>
    <row r="1" s="126" customFormat="1" ht="17.25" customHeight="1" spans="1:17">
      <c r="A1" s="131"/>
      <c r="B1" s="131"/>
      <c r="C1" s="132" t="s">
        <v>46</v>
      </c>
      <c r="D1" s="132"/>
      <c r="E1" s="132"/>
      <c r="F1" s="133"/>
      <c r="G1" s="132"/>
      <c r="H1" s="132"/>
      <c r="I1" s="132"/>
      <c r="J1" s="132"/>
      <c r="K1" s="132"/>
      <c r="L1" s="38" t="s">
        <v>47</v>
      </c>
      <c r="M1" s="38"/>
      <c r="N1" s="38" t="s">
        <v>48</v>
      </c>
      <c r="O1" s="37"/>
      <c r="P1" s="38"/>
      <c r="Q1" s="153"/>
    </row>
    <row r="2" s="126" customFormat="1" ht="17.25" customHeight="1" spans="1:17">
      <c r="A2" s="131"/>
      <c r="B2" s="131"/>
      <c r="C2" s="132"/>
      <c r="D2" s="132"/>
      <c r="E2" s="132"/>
      <c r="F2" s="133"/>
      <c r="G2" s="132"/>
      <c r="H2" s="132"/>
      <c r="I2" s="132"/>
      <c r="J2" s="132"/>
      <c r="K2" s="132"/>
      <c r="L2" s="38" t="s">
        <v>49</v>
      </c>
      <c r="M2" s="38"/>
      <c r="N2" s="38" t="s">
        <v>50</v>
      </c>
      <c r="O2" s="37"/>
      <c r="P2" s="38"/>
      <c r="Q2" s="153"/>
    </row>
    <row r="3" s="126" customFormat="1" ht="17.25" customHeight="1" spans="1:17">
      <c r="A3" s="131"/>
      <c r="B3" s="131"/>
      <c r="C3" s="132"/>
      <c r="D3" s="132"/>
      <c r="E3" s="132"/>
      <c r="F3" s="133"/>
      <c r="G3" s="132"/>
      <c r="H3" s="132"/>
      <c r="I3" s="132"/>
      <c r="J3" s="132"/>
      <c r="K3" s="132"/>
      <c r="L3" s="38" t="s">
        <v>51</v>
      </c>
      <c r="M3" s="38"/>
      <c r="N3" s="38" t="s">
        <v>43</v>
      </c>
      <c r="O3" s="37"/>
      <c r="P3" s="38"/>
      <c r="Q3" s="153"/>
    </row>
    <row r="4" s="126" customFormat="1" ht="20.1" customHeight="1" spans="1:17">
      <c r="A4" s="131"/>
      <c r="B4" s="131"/>
      <c r="C4" s="132"/>
      <c r="D4" s="132"/>
      <c r="E4" s="132"/>
      <c r="F4" s="133"/>
      <c r="G4" s="132"/>
      <c r="H4" s="132"/>
      <c r="I4" s="132"/>
      <c r="J4" s="132"/>
      <c r="K4" s="132"/>
      <c r="L4" s="38" t="s">
        <v>52</v>
      </c>
      <c r="M4" s="38"/>
      <c r="N4" s="38" t="s">
        <v>53</v>
      </c>
      <c r="O4" s="37"/>
      <c r="P4" s="38"/>
      <c r="Q4" s="153"/>
    </row>
    <row r="5" s="126" customFormat="1" ht="20.1" customHeight="1" spans="1:17">
      <c r="A5" s="134" t="s">
        <v>54</v>
      </c>
      <c r="B5" s="134"/>
      <c r="C5" s="134"/>
      <c r="D5" s="134"/>
      <c r="E5" s="134"/>
      <c r="F5" s="135" t="s">
        <v>55</v>
      </c>
      <c r="G5" s="134"/>
      <c r="H5" s="134"/>
      <c r="I5" s="134"/>
      <c r="J5" s="134"/>
      <c r="K5" s="134"/>
      <c r="L5" s="38" t="s">
        <v>56</v>
      </c>
      <c r="M5" s="38"/>
      <c r="N5" s="38" t="s">
        <v>44</v>
      </c>
      <c r="O5" s="37"/>
      <c r="P5" s="38"/>
      <c r="Q5" s="153"/>
    </row>
    <row r="6" s="127" customFormat="1" ht="15" customHeight="1" spans="1:17">
      <c r="A6" s="136" t="s">
        <v>57</v>
      </c>
      <c r="B6" s="137" t="s">
        <v>58</v>
      </c>
      <c r="C6" s="137" t="s">
        <v>59</v>
      </c>
      <c r="D6" s="138" t="s">
        <v>60</v>
      </c>
      <c r="E6" s="138" t="s">
        <v>61</v>
      </c>
      <c r="F6" s="138" t="s">
        <v>62</v>
      </c>
      <c r="G6" s="138" t="s">
        <v>63</v>
      </c>
      <c r="H6" s="139" t="s">
        <v>64</v>
      </c>
      <c r="I6" s="139" t="s">
        <v>65</v>
      </c>
      <c r="J6" s="138" t="s">
        <v>66</v>
      </c>
      <c r="K6" s="148" t="s">
        <v>67</v>
      </c>
      <c r="L6" s="148" t="s">
        <v>68</v>
      </c>
      <c r="M6" s="148" t="s">
        <v>69</v>
      </c>
      <c r="N6" s="149" t="s">
        <v>70</v>
      </c>
      <c r="O6" s="150" t="s">
        <v>71</v>
      </c>
      <c r="P6" s="149" t="s">
        <v>14</v>
      </c>
      <c r="Q6" s="154"/>
    </row>
    <row r="7" s="55" customFormat="1" ht="15" customHeight="1" spans="1:17">
      <c r="A7" s="136"/>
      <c r="B7" s="137"/>
      <c r="C7" s="137"/>
      <c r="D7" s="138"/>
      <c r="E7" s="138"/>
      <c r="F7" s="138"/>
      <c r="G7" s="138"/>
      <c r="H7" s="139"/>
      <c r="I7" s="139"/>
      <c r="J7" s="138"/>
      <c r="K7" s="148"/>
      <c r="L7" s="148"/>
      <c r="M7" s="148"/>
      <c r="N7" s="149"/>
      <c r="O7" s="150"/>
      <c r="P7" s="149"/>
      <c r="Q7" s="124"/>
    </row>
    <row r="8" s="55" customFormat="1" ht="33.95" customHeight="1" spans="1:16">
      <c r="A8" s="70">
        <f t="shared" ref="A8:A37" si="0">ROW()-7</f>
        <v>1</v>
      </c>
      <c r="B8" s="76" t="s">
        <v>72</v>
      </c>
      <c r="C8" s="76" t="s">
        <v>72</v>
      </c>
      <c r="D8" s="72" t="s">
        <v>73</v>
      </c>
      <c r="E8" s="73" t="s">
        <v>74</v>
      </c>
      <c r="F8" s="74" t="s">
        <v>75</v>
      </c>
      <c r="G8" s="71"/>
      <c r="H8" s="81" t="s">
        <v>76</v>
      </c>
      <c r="I8" s="114" t="s">
        <v>76</v>
      </c>
      <c r="J8" s="81"/>
      <c r="K8" s="115" t="s">
        <v>77</v>
      </c>
      <c r="L8" s="115"/>
      <c r="M8" s="70">
        <v>2</v>
      </c>
      <c r="N8" s="70">
        <v>10000</v>
      </c>
      <c r="O8" s="117" t="s">
        <v>78</v>
      </c>
      <c r="P8" s="72" t="s">
        <v>79</v>
      </c>
    </row>
    <row r="9" s="55" customFormat="1" ht="33.95" customHeight="1" spans="1:16">
      <c r="A9" s="70">
        <f t="shared" si="0"/>
        <v>2</v>
      </c>
      <c r="B9" s="76" t="s">
        <v>80</v>
      </c>
      <c r="C9" s="76" t="s">
        <v>80</v>
      </c>
      <c r="D9" s="72" t="s">
        <v>81</v>
      </c>
      <c r="E9" s="73" t="s">
        <v>82</v>
      </c>
      <c r="F9" s="74" t="s">
        <v>75</v>
      </c>
      <c r="G9" s="71"/>
      <c r="H9" s="81" t="s">
        <v>76</v>
      </c>
      <c r="I9" s="114" t="s">
        <v>76</v>
      </c>
      <c r="J9" s="81"/>
      <c r="K9" s="115" t="s">
        <v>77</v>
      </c>
      <c r="L9" s="115"/>
      <c r="M9" s="70">
        <v>1</v>
      </c>
      <c r="N9" s="70">
        <v>10000</v>
      </c>
      <c r="O9" s="117" t="s">
        <v>78</v>
      </c>
      <c r="P9" s="72" t="s">
        <v>83</v>
      </c>
    </row>
    <row r="10" s="55" customFormat="1" ht="33.95" customHeight="1" spans="1:16">
      <c r="A10" s="70">
        <f t="shared" si="0"/>
        <v>3</v>
      </c>
      <c r="B10" s="76" t="s">
        <v>84</v>
      </c>
      <c r="C10" s="76" t="s">
        <v>84</v>
      </c>
      <c r="D10" s="72" t="s">
        <v>85</v>
      </c>
      <c r="E10" s="73" t="s">
        <v>82</v>
      </c>
      <c r="F10" s="74" t="s">
        <v>75</v>
      </c>
      <c r="G10" s="71"/>
      <c r="H10" s="81" t="s">
        <v>76</v>
      </c>
      <c r="I10" s="114" t="s">
        <v>76</v>
      </c>
      <c r="J10" s="81"/>
      <c r="K10" s="115" t="s">
        <v>77</v>
      </c>
      <c r="L10" s="115"/>
      <c r="M10" s="70">
        <v>2</v>
      </c>
      <c r="N10" s="70">
        <v>10000</v>
      </c>
      <c r="O10" s="117" t="s">
        <v>78</v>
      </c>
      <c r="P10" s="72" t="s">
        <v>86</v>
      </c>
    </row>
    <row r="11" s="55" customFormat="1" ht="33.95" customHeight="1" spans="1:16">
      <c r="A11" s="70">
        <f t="shared" si="0"/>
        <v>4</v>
      </c>
      <c r="B11" s="76" t="s">
        <v>87</v>
      </c>
      <c r="C11" s="76" t="s">
        <v>87</v>
      </c>
      <c r="D11" s="72" t="s">
        <v>88</v>
      </c>
      <c r="E11" s="73" t="s">
        <v>82</v>
      </c>
      <c r="F11" s="74" t="s">
        <v>75</v>
      </c>
      <c r="G11" s="71"/>
      <c r="H11" s="81" t="s">
        <v>76</v>
      </c>
      <c r="I11" s="114" t="s">
        <v>76</v>
      </c>
      <c r="J11" s="81"/>
      <c r="K11" s="115" t="s">
        <v>77</v>
      </c>
      <c r="L11" s="115"/>
      <c r="M11" s="70">
        <v>2</v>
      </c>
      <c r="N11" s="70">
        <v>10000</v>
      </c>
      <c r="O11" s="117" t="s">
        <v>78</v>
      </c>
      <c r="P11" s="72" t="s">
        <v>89</v>
      </c>
    </row>
    <row r="12" s="55" customFormat="1" ht="33.95" customHeight="1" spans="1:16">
      <c r="A12" s="70">
        <f t="shared" si="0"/>
        <v>5</v>
      </c>
      <c r="B12" s="71" t="s">
        <v>90</v>
      </c>
      <c r="C12" s="71" t="s">
        <v>90</v>
      </c>
      <c r="D12" s="72" t="s">
        <v>91</v>
      </c>
      <c r="E12" s="73" t="s">
        <v>92</v>
      </c>
      <c r="F12" s="74" t="s">
        <v>75</v>
      </c>
      <c r="G12" s="71"/>
      <c r="H12" s="140" t="s">
        <v>93</v>
      </c>
      <c r="I12" s="114" t="s">
        <v>94</v>
      </c>
      <c r="J12" s="81"/>
      <c r="K12" s="115" t="s">
        <v>77</v>
      </c>
      <c r="L12" s="115"/>
      <c r="M12" s="70">
        <v>1</v>
      </c>
      <c r="N12" s="70">
        <v>10000</v>
      </c>
      <c r="O12" s="117" t="s">
        <v>78</v>
      </c>
      <c r="P12" s="70"/>
    </row>
    <row r="13" s="55" customFormat="1" ht="33.95" customHeight="1" spans="1:16">
      <c r="A13" s="70">
        <f t="shared" si="0"/>
        <v>6</v>
      </c>
      <c r="B13" s="83" t="s">
        <v>95</v>
      </c>
      <c r="C13" s="71" t="s">
        <v>95</v>
      </c>
      <c r="D13" s="72" t="s">
        <v>96</v>
      </c>
      <c r="E13" s="114" t="s">
        <v>97</v>
      </c>
      <c r="F13" s="74" t="s">
        <v>75</v>
      </c>
      <c r="G13" s="81"/>
      <c r="H13" s="75" t="s">
        <v>98</v>
      </c>
      <c r="I13" s="114" t="s">
        <v>94</v>
      </c>
      <c r="J13" s="81"/>
      <c r="K13" s="115" t="s">
        <v>77</v>
      </c>
      <c r="L13" s="115"/>
      <c r="M13" s="70">
        <v>1</v>
      </c>
      <c r="N13" s="70">
        <v>10000</v>
      </c>
      <c r="O13" s="117" t="s">
        <v>78</v>
      </c>
      <c r="P13" s="70"/>
    </row>
    <row r="14" s="55" customFormat="1" ht="33.95" customHeight="1" spans="1:16">
      <c r="A14" s="70">
        <f t="shared" si="0"/>
        <v>7</v>
      </c>
      <c r="B14" s="76" t="s">
        <v>99</v>
      </c>
      <c r="C14" s="76" t="s">
        <v>99</v>
      </c>
      <c r="D14" s="70" t="str">
        <f>VLOOKUP(B14,[5]驾驶员座椅EBOM!$M:$O,3,0)</f>
        <v>刺毛条8</v>
      </c>
      <c r="E14" s="73" t="s">
        <v>100</v>
      </c>
      <c r="F14" s="74" t="s">
        <v>75</v>
      </c>
      <c r="G14" s="71"/>
      <c r="H14" s="75" t="s">
        <v>100</v>
      </c>
      <c r="I14" s="141" t="s">
        <v>76</v>
      </c>
      <c r="J14" s="81"/>
      <c r="K14" s="115" t="s">
        <v>77</v>
      </c>
      <c r="L14" s="115"/>
      <c r="M14" s="70">
        <v>1</v>
      </c>
      <c r="N14" s="70">
        <v>10000</v>
      </c>
      <c r="O14" s="117" t="s">
        <v>78</v>
      </c>
      <c r="P14" s="72" t="s">
        <v>101</v>
      </c>
    </row>
    <row r="15" s="55" customFormat="1" ht="33.95" customHeight="1" spans="1:16">
      <c r="A15" s="70">
        <f t="shared" si="0"/>
        <v>8</v>
      </c>
      <c r="B15" s="76" t="s">
        <v>102</v>
      </c>
      <c r="C15" s="76" t="s">
        <v>102</v>
      </c>
      <c r="D15" s="70" t="str">
        <f>VLOOKUP(B15,[5]驾驶员座椅EBOM!$M:$O,3,0)</f>
        <v>刺毛条9</v>
      </c>
      <c r="E15" s="73" t="s">
        <v>100</v>
      </c>
      <c r="F15" s="74" t="s">
        <v>75</v>
      </c>
      <c r="G15" s="71"/>
      <c r="H15" s="75" t="s">
        <v>100</v>
      </c>
      <c r="I15" s="141" t="s">
        <v>76</v>
      </c>
      <c r="J15" s="81"/>
      <c r="K15" s="115" t="s">
        <v>77</v>
      </c>
      <c r="L15" s="115"/>
      <c r="M15" s="70">
        <v>1</v>
      </c>
      <c r="N15" s="70">
        <v>10000</v>
      </c>
      <c r="O15" s="117" t="s">
        <v>78</v>
      </c>
      <c r="P15" s="72" t="s">
        <v>103</v>
      </c>
    </row>
    <row r="16" s="55" customFormat="1" ht="33.95" customHeight="1" spans="1:16">
      <c r="A16" s="70">
        <f t="shared" si="0"/>
        <v>9</v>
      </c>
      <c r="B16" s="76" t="s">
        <v>104</v>
      </c>
      <c r="C16" s="76" t="s">
        <v>104</v>
      </c>
      <c r="D16" s="72" t="s">
        <v>105</v>
      </c>
      <c r="E16" s="73" t="s">
        <v>106</v>
      </c>
      <c r="F16" s="74" t="s">
        <v>75</v>
      </c>
      <c r="G16" s="71"/>
      <c r="H16" s="81" t="s">
        <v>93</v>
      </c>
      <c r="I16" s="114" t="s">
        <v>76</v>
      </c>
      <c r="J16" s="81"/>
      <c r="K16" s="115" t="s">
        <v>77</v>
      </c>
      <c r="L16" s="115"/>
      <c r="M16" s="70">
        <v>1</v>
      </c>
      <c r="N16" s="70">
        <v>10000</v>
      </c>
      <c r="O16" s="117" t="s">
        <v>78</v>
      </c>
      <c r="P16" s="70"/>
    </row>
    <row r="17" s="55" customFormat="1" ht="33.95" customHeight="1" spans="1:16">
      <c r="A17" s="70">
        <f t="shared" si="0"/>
        <v>10</v>
      </c>
      <c r="B17" s="76" t="s">
        <v>107</v>
      </c>
      <c r="C17" s="76" t="s">
        <v>107</v>
      </c>
      <c r="D17" s="84" t="s">
        <v>108</v>
      </c>
      <c r="E17" s="85" t="s">
        <v>109</v>
      </c>
      <c r="F17" s="74" t="s">
        <v>75</v>
      </c>
      <c r="G17" s="80"/>
      <c r="H17" s="86" t="s">
        <v>110</v>
      </c>
      <c r="I17" s="88" t="s">
        <v>111</v>
      </c>
      <c r="J17" s="81"/>
      <c r="K17" s="115" t="s">
        <v>77</v>
      </c>
      <c r="L17" s="115"/>
      <c r="M17" s="70">
        <v>4</v>
      </c>
      <c r="N17" s="70">
        <v>10000</v>
      </c>
      <c r="O17" s="117" t="s">
        <v>78</v>
      </c>
      <c r="P17" s="70"/>
    </row>
    <row r="18" s="55" customFormat="1" ht="33.95" customHeight="1" spans="1:16">
      <c r="A18" s="70">
        <f t="shared" si="0"/>
        <v>11</v>
      </c>
      <c r="B18" s="76" t="s">
        <v>112</v>
      </c>
      <c r="C18" s="76" t="s">
        <v>112</v>
      </c>
      <c r="D18" s="84" t="s">
        <v>108</v>
      </c>
      <c r="E18" s="85" t="s">
        <v>109</v>
      </c>
      <c r="F18" s="74" t="s">
        <v>75</v>
      </c>
      <c r="G18" s="80"/>
      <c r="H18" s="86" t="s">
        <v>110</v>
      </c>
      <c r="I18" s="88" t="s">
        <v>113</v>
      </c>
      <c r="J18" s="81"/>
      <c r="K18" s="115" t="s">
        <v>77</v>
      </c>
      <c r="L18" s="115"/>
      <c r="M18" s="70">
        <v>3</v>
      </c>
      <c r="N18" s="70">
        <v>10000</v>
      </c>
      <c r="O18" s="117" t="s">
        <v>78</v>
      </c>
      <c r="P18" s="70"/>
    </row>
    <row r="19" s="55" customFormat="1" ht="33.95" customHeight="1" spans="1:16">
      <c r="A19" s="70">
        <f t="shared" si="0"/>
        <v>12</v>
      </c>
      <c r="B19" s="76" t="s">
        <v>114</v>
      </c>
      <c r="C19" s="76" t="s">
        <v>114</v>
      </c>
      <c r="D19" s="84" t="s">
        <v>115</v>
      </c>
      <c r="E19" s="85" t="s">
        <v>116</v>
      </c>
      <c r="F19" s="74" t="s">
        <v>75</v>
      </c>
      <c r="G19" s="80"/>
      <c r="H19" s="86" t="s">
        <v>98</v>
      </c>
      <c r="I19" s="88" t="s">
        <v>94</v>
      </c>
      <c r="J19" s="81"/>
      <c r="K19" s="115" t="s">
        <v>77</v>
      </c>
      <c r="L19" s="115"/>
      <c r="M19" s="70">
        <v>1</v>
      </c>
      <c r="N19" s="70">
        <v>10000</v>
      </c>
      <c r="O19" s="117" t="s">
        <v>78</v>
      </c>
      <c r="P19" s="70"/>
    </row>
    <row r="20" s="55" customFormat="1" ht="33.95" customHeight="1" spans="1:16">
      <c r="A20" s="70">
        <f t="shared" si="0"/>
        <v>13</v>
      </c>
      <c r="B20" s="76" t="s">
        <v>117</v>
      </c>
      <c r="C20" s="76" t="s">
        <v>117</v>
      </c>
      <c r="D20" s="84" t="s">
        <v>118</v>
      </c>
      <c r="E20" s="85"/>
      <c r="F20" s="74" t="s">
        <v>75</v>
      </c>
      <c r="G20" s="80"/>
      <c r="H20" s="75" t="s">
        <v>119</v>
      </c>
      <c r="I20" s="88"/>
      <c r="J20" s="81"/>
      <c r="K20" s="115" t="s">
        <v>77</v>
      </c>
      <c r="L20" s="115"/>
      <c r="M20" s="70">
        <v>1</v>
      </c>
      <c r="N20" s="70">
        <v>10000</v>
      </c>
      <c r="O20" s="117" t="s">
        <v>78</v>
      </c>
      <c r="P20" s="70" t="s">
        <v>120</v>
      </c>
    </row>
    <row r="21" s="55" customFormat="1" ht="33.95" customHeight="1" spans="1:16">
      <c r="A21" s="70">
        <f t="shared" si="0"/>
        <v>14</v>
      </c>
      <c r="B21" s="76" t="s">
        <v>121</v>
      </c>
      <c r="C21" s="76" t="s">
        <v>121</v>
      </c>
      <c r="D21" s="84" t="s">
        <v>122</v>
      </c>
      <c r="E21" s="85"/>
      <c r="F21" s="74" t="s">
        <v>75</v>
      </c>
      <c r="G21" s="80"/>
      <c r="H21" s="75" t="s">
        <v>119</v>
      </c>
      <c r="I21" s="88"/>
      <c r="J21" s="81"/>
      <c r="K21" s="115" t="s">
        <v>77</v>
      </c>
      <c r="L21" s="115"/>
      <c r="M21" s="70">
        <v>1</v>
      </c>
      <c r="N21" s="70">
        <v>10000</v>
      </c>
      <c r="O21" s="117" t="s">
        <v>78</v>
      </c>
      <c r="P21" s="70" t="s">
        <v>120</v>
      </c>
    </row>
    <row r="22" s="55" customFormat="1" ht="33.95" customHeight="1" spans="1:16">
      <c r="A22" s="70">
        <f t="shared" si="0"/>
        <v>15</v>
      </c>
      <c r="B22" s="76" t="s">
        <v>123</v>
      </c>
      <c r="C22" s="76" t="s">
        <v>123</v>
      </c>
      <c r="D22" s="84" t="s">
        <v>124</v>
      </c>
      <c r="E22" s="85"/>
      <c r="F22" s="74" t="s">
        <v>75</v>
      </c>
      <c r="G22" s="80"/>
      <c r="H22" s="75" t="s">
        <v>119</v>
      </c>
      <c r="I22" s="88"/>
      <c r="J22" s="81"/>
      <c r="K22" s="115" t="s">
        <v>77</v>
      </c>
      <c r="L22" s="115"/>
      <c r="M22" s="70">
        <v>1</v>
      </c>
      <c r="N22" s="70">
        <v>10000</v>
      </c>
      <c r="O22" s="117" t="s">
        <v>78</v>
      </c>
      <c r="P22" s="70" t="s">
        <v>120</v>
      </c>
    </row>
    <row r="23" s="55" customFormat="1" ht="33.95" customHeight="1" spans="1:16">
      <c r="A23" s="70">
        <f t="shared" si="0"/>
        <v>16</v>
      </c>
      <c r="B23" s="76" t="s">
        <v>125</v>
      </c>
      <c r="C23" s="76" t="s">
        <v>125</v>
      </c>
      <c r="D23" s="84" t="s">
        <v>126</v>
      </c>
      <c r="E23" s="85"/>
      <c r="F23" s="74" t="s">
        <v>75</v>
      </c>
      <c r="G23" s="71"/>
      <c r="H23" s="141" t="s">
        <v>76</v>
      </c>
      <c r="I23" s="141" t="s">
        <v>76</v>
      </c>
      <c r="J23" s="81"/>
      <c r="K23" s="115" t="s">
        <v>77</v>
      </c>
      <c r="L23" s="115"/>
      <c r="M23" s="70">
        <v>1</v>
      </c>
      <c r="N23" s="70">
        <v>10000</v>
      </c>
      <c r="O23" s="117" t="s">
        <v>78</v>
      </c>
      <c r="P23" s="70" t="s">
        <v>120</v>
      </c>
    </row>
    <row r="24" s="55" customFormat="1" ht="33.95" customHeight="1" spans="1:16">
      <c r="A24" s="70">
        <f t="shared" si="0"/>
        <v>17</v>
      </c>
      <c r="B24" s="76" t="s">
        <v>127</v>
      </c>
      <c r="C24" s="76" t="s">
        <v>127</v>
      </c>
      <c r="D24" s="84" t="s">
        <v>128</v>
      </c>
      <c r="E24" s="85"/>
      <c r="F24" s="74" t="s">
        <v>75</v>
      </c>
      <c r="G24" s="80"/>
      <c r="H24" s="86" t="s">
        <v>129</v>
      </c>
      <c r="I24" s="88" t="s">
        <v>94</v>
      </c>
      <c r="J24" s="81"/>
      <c r="K24" s="115" t="s">
        <v>77</v>
      </c>
      <c r="L24" s="115"/>
      <c r="M24" s="70">
        <v>1</v>
      </c>
      <c r="N24" s="70">
        <v>10000</v>
      </c>
      <c r="O24" s="117" t="s">
        <v>130</v>
      </c>
      <c r="P24" s="70" t="s">
        <v>120</v>
      </c>
    </row>
    <row r="25" s="55" customFormat="1" ht="33.95" customHeight="1" spans="1:16">
      <c r="A25" s="70">
        <f t="shared" si="0"/>
        <v>18</v>
      </c>
      <c r="B25" s="76" t="s">
        <v>131</v>
      </c>
      <c r="C25" s="76" t="s">
        <v>131</v>
      </c>
      <c r="D25" s="84" t="s">
        <v>132</v>
      </c>
      <c r="E25" s="85" t="s">
        <v>133</v>
      </c>
      <c r="F25" s="74" t="s">
        <v>75</v>
      </c>
      <c r="G25" s="80"/>
      <c r="H25" s="75" t="s">
        <v>98</v>
      </c>
      <c r="I25" s="114" t="s">
        <v>94</v>
      </c>
      <c r="J25" s="81"/>
      <c r="K25" s="115" t="s">
        <v>77</v>
      </c>
      <c r="L25" s="115"/>
      <c r="M25" s="70">
        <v>1</v>
      </c>
      <c r="N25" s="70">
        <v>10000</v>
      </c>
      <c r="O25" s="117" t="s">
        <v>78</v>
      </c>
      <c r="P25" s="70" t="s">
        <v>120</v>
      </c>
    </row>
    <row r="26" s="55" customFormat="1" ht="33.95" customHeight="1" spans="1:16">
      <c r="A26" s="70">
        <f t="shared" si="0"/>
        <v>19</v>
      </c>
      <c r="B26" s="76" t="s">
        <v>134</v>
      </c>
      <c r="C26" s="76" t="s">
        <v>134</v>
      </c>
      <c r="D26" s="84" t="s">
        <v>135</v>
      </c>
      <c r="E26" s="85"/>
      <c r="F26" s="74" t="s">
        <v>75</v>
      </c>
      <c r="G26" s="80"/>
      <c r="H26" s="86" t="s">
        <v>136</v>
      </c>
      <c r="I26" s="88" t="s">
        <v>94</v>
      </c>
      <c r="J26" s="81"/>
      <c r="K26" s="115" t="s">
        <v>77</v>
      </c>
      <c r="L26" s="115"/>
      <c r="M26" s="70">
        <v>1</v>
      </c>
      <c r="N26" s="70">
        <v>10000</v>
      </c>
      <c r="O26" s="117" t="s">
        <v>130</v>
      </c>
      <c r="P26" s="70" t="s">
        <v>120</v>
      </c>
    </row>
    <row r="27" s="55" customFormat="1" ht="33.95" customHeight="1" spans="1:16">
      <c r="A27" s="70">
        <f t="shared" si="0"/>
        <v>20</v>
      </c>
      <c r="B27" s="76" t="s">
        <v>137</v>
      </c>
      <c r="C27" s="76" t="s">
        <v>137</v>
      </c>
      <c r="D27" s="84" t="s">
        <v>138</v>
      </c>
      <c r="E27" s="85"/>
      <c r="F27" s="74" t="s">
        <v>75</v>
      </c>
      <c r="G27" s="80"/>
      <c r="H27" s="75" t="s">
        <v>136</v>
      </c>
      <c r="I27" s="114" t="s">
        <v>94</v>
      </c>
      <c r="J27" s="81"/>
      <c r="K27" s="115" t="s">
        <v>77</v>
      </c>
      <c r="L27" s="115"/>
      <c r="M27" s="70">
        <v>1</v>
      </c>
      <c r="N27" s="70">
        <v>10000</v>
      </c>
      <c r="O27" s="117" t="s">
        <v>130</v>
      </c>
      <c r="P27" s="70" t="s">
        <v>120</v>
      </c>
    </row>
    <row r="28" s="55" customFormat="1" ht="33.95" customHeight="1" spans="1:16">
      <c r="A28" s="70">
        <f t="shared" si="0"/>
        <v>21</v>
      </c>
      <c r="B28" s="76" t="s">
        <v>139</v>
      </c>
      <c r="C28" s="76" t="s">
        <v>139</v>
      </c>
      <c r="D28" s="84" t="s">
        <v>140</v>
      </c>
      <c r="E28" s="85"/>
      <c r="F28" s="74" t="s">
        <v>75</v>
      </c>
      <c r="G28" s="80"/>
      <c r="H28" s="75" t="s">
        <v>136</v>
      </c>
      <c r="I28" s="114" t="s">
        <v>94</v>
      </c>
      <c r="J28" s="81"/>
      <c r="K28" s="115" t="s">
        <v>77</v>
      </c>
      <c r="L28" s="115"/>
      <c r="M28" s="70">
        <v>1</v>
      </c>
      <c r="N28" s="70">
        <v>10000</v>
      </c>
      <c r="O28" s="117" t="s">
        <v>130</v>
      </c>
      <c r="P28" s="70" t="s">
        <v>120</v>
      </c>
    </row>
    <row r="29" s="55" customFormat="1" ht="33.95" customHeight="1" spans="1:16">
      <c r="A29" s="70">
        <f t="shared" si="0"/>
        <v>22</v>
      </c>
      <c r="B29" s="76" t="s">
        <v>141</v>
      </c>
      <c r="C29" s="76" t="s">
        <v>142</v>
      </c>
      <c r="D29" s="84" t="s">
        <v>143</v>
      </c>
      <c r="E29" s="85"/>
      <c r="F29" s="74" t="s">
        <v>75</v>
      </c>
      <c r="G29" s="81"/>
      <c r="H29" s="86" t="s">
        <v>144</v>
      </c>
      <c r="I29" s="88"/>
      <c r="J29" s="81"/>
      <c r="K29" s="115" t="s">
        <v>77</v>
      </c>
      <c r="L29" s="115"/>
      <c r="M29" s="70">
        <v>1</v>
      </c>
      <c r="N29" s="70">
        <v>10000</v>
      </c>
      <c r="O29" s="117" t="s">
        <v>130</v>
      </c>
      <c r="P29" s="70" t="s">
        <v>145</v>
      </c>
    </row>
    <row r="30" s="55" customFormat="1" ht="33.95" customHeight="1" spans="1:16">
      <c r="A30" s="70">
        <f t="shared" si="0"/>
        <v>23</v>
      </c>
      <c r="B30" s="76" t="s">
        <v>146</v>
      </c>
      <c r="C30" s="76" t="s">
        <v>146</v>
      </c>
      <c r="D30" s="84" t="s">
        <v>147</v>
      </c>
      <c r="E30" s="85"/>
      <c r="F30" s="74" t="s">
        <v>75</v>
      </c>
      <c r="G30" s="80"/>
      <c r="H30" s="88" t="s">
        <v>119</v>
      </c>
      <c r="I30" s="114" t="s">
        <v>76</v>
      </c>
      <c r="J30" s="81"/>
      <c r="K30" s="115" t="s">
        <v>77</v>
      </c>
      <c r="L30" s="115"/>
      <c r="M30" s="70">
        <v>1</v>
      </c>
      <c r="N30" s="70">
        <v>10000</v>
      </c>
      <c r="O30" s="117" t="s">
        <v>78</v>
      </c>
      <c r="P30" s="70" t="s">
        <v>120</v>
      </c>
    </row>
    <row r="31" s="55" customFormat="1" ht="33.95" customHeight="1" spans="1:16">
      <c r="A31" s="70">
        <f t="shared" si="0"/>
        <v>24</v>
      </c>
      <c r="B31" s="76" t="s">
        <v>148</v>
      </c>
      <c r="C31" s="76" t="s">
        <v>148</v>
      </c>
      <c r="D31" s="84" t="s">
        <v>149</v>
      </c>
      <c r="E31" s="85" t="s">
        <v>150</v>
      </c>
      <c r="F31" s="74" t="s">
        <v>75</v>
      </c>
      <c r="G31" s="80"/>
      <c r="H31" s="75" t="s">
        <v>98</v>
      </c>
      <c r="I31" s="114" t="s">
        <v>94</v>
      </c>
      <c r="J31" s="81"/>
      <c r="K31" s="115" t="s">
        <v>77</v>
      </c>
      <c r="L31" s="115"/>
      <c r="M31" s="70">
        <v>1</v>
      </c>
      <c r="N31" s="70">
        <v>10000</v>
      </c>
      <c r="O31" s="117" t="s">
        <v>78</v>
      </c>
      <c r="P31" s="70" t="s">
        <v>120</v>
      </c>
    </row>
    <row r="32" s="55" customFormat="1" ht="33.95" customHeight="1" spans="1:16">
      <c r="A32" s="70">
        <f t="shared" si="0"/>
        <v>25</v>
      </c>
      <c r="B32" s="76" t="s">
        <v>151</v>
      </c>
      <c r="C32" s="76" t="s">
        <v>152</v>
      </c>
      <c r="D32" s="84" t="s">
        <v>153</v>
      </c>
      <c r="E32" s="85"/>
      <c r="F32" s="74" t="s">
        <v>75</v>
      </c>
      <c r="G32" s="142"/>
      <c r="H32" s="93" t="s">
        <v>144</v>
      </c>
      <c r="I32" s="151" t="s">
        <v>154</v>
      </c>
      <c r="J32" s="81"/>
      <c r="K32" s="115" t="s">
        <v>77</v>
      </c>
      <c r="L32" s="115"/>
      <c r="M32" s="70">
        <v>2</v>
      </c>
      <c r="N32" s="70">
        <v>10000</v>
      </c>
      <c r="O32" s="117" t="s">
        <v>78</v>
      </c>
      <c r="P32" s="70" t="s">
        <v>120</v>
      </c>
    </row>
    <row r="33" s="55" customFormat="1" ht="33.95" customHeight="1" spans="1:16">
      <c r="A33" s="70">
        <f t="shared" si="0"/>
        <v>26</v>
      </c>
      <c r="B33" s="76" t="s">
        <v>155</v>
      </c>
      <c r="C33" s="76" t="s">
        <v>155</v>
      </c>
      <c r="D33" s="84" t="s">
        <v>156</v>
      </c>
      <c r="E33" s="85"/>
      <c r="F33" s="74" t="s">
        <v>75</v>
      </c>
      <c r="G33" s="143"/>
      <c r="H33" s="74"/>
      <c r="I33" s="119" t="s">
        <v>113</v>
      </c>
      <c r="J33" s="81"/>
      <c r="K33" s="115" t="s">
        <v>77</v>
      </c>
      <c r="L33" s="115"/>
      <c r="M33" s="70">
        <v>2</v>
      </c>
      <c r="N33" s="70">
        <v>10000</v>
      </c>
      <c r="O33" s="117" t="s">
        <v>78</v>
      </c>
      <c r="P33" s="70" t="s">
        <v>120</v>
      </c>
    </row>
    <row r="34" s="55" customFormat="1" ht="40" customHeight="1" spans="1:16">
      <c r="A34" s="70">
        <f t="shared" si="0"/>
        <v>27</v>
      </c>
      <c r="B34" s="76" t="s">
        <v>157</v>
      </c>
      <c r="C34" s="76" t="s">
        <v>157</v>
      </c>
      <c r="D34" s="84" t="s">
        <v>158</v>
      </c>
      <c r="E34" s="85"/>
      <c r="F34" s="74" t="s">
        <v>75</v>
      </c>
      <c r="G34" s="81"/>
      <c r="H34" s="93" t="s">
        <v>144</v>
      </c>
      <c r="I34" s="119"/>
      <c r="J34" s="81"/>
      <c r="K34" s="115" t="s">
        <v>77</v>
      </c>
      <c r="L34" s="115"/>
      <c r="M34" s="70">
        <v>2</v>
      </c>
      <c r="N34" s="70">
        <v>10000</v>
      </c>
      <c r="O34" s="117" t="s">
        <v>78</v>
      </c>
      <c r="P34" s="70" t="s">
        <v>159</v>
      </c>
    </row>
    <row r="35" s="56" customFormat="1" ht="33.95" customHeight="1" spans="1:17">
      <c r="A35" s="117">
        <f t="shared" si="0"/>
        <v>28</v>
      </c>
      <c r="B35" s="82" t="s">
        <v>160</v>
      </c>
      <c r="C35" s="82" t="s">
        <v>160</v>
      </c>
      <c r="D35" s="85" t="s">
        <v>161</v>
      </c>
      <c r="E35" s="85"/>
      <c r="F35" s="91" t="s">
        <v>75</v>
      </c>
      <c r="G35" s="92"/>
      <c r="H35" s="93"/>
      <c r="I35" s="119" t="s">
        <v>162</v>
      </c>
      <c r="J35" s="114"/>
      <c r="K35" s="115" t="s">
        <v>77</v>
      </c>
      <c r="L35" s="115"/>
      <c r="M35" s="70">
        <v>1</v>
      </c>
      <c r="N35" s="70">
        <v>10000</v>
      </c>
      <c r="O35" s="117" t="s">
        <v>163</v>
      </c>
      <c r="P35" s="70" t="s">
        <v>164</v>
      </c>
      <c r="Q35" s="55"/>
    </row>
    <row r="36" s="56" customFormat="1" ht="33.95" customHeight="1" spans="1:17">
      <c r="A36" s="117">
        <f t="shared" si="0"/>
        <v>29</v>
      </c>
      <c r="B36" s="82" t="s">
        <v>165</v>
      </c>
      <c r="C36" s="82" t="s">
        <v>165</v>
      </c>
      <c r="D36" s="85" t="s">
        <v>166</v>
      </c>
      <c r="F36" s="91" t="s">
        <v>167</v>
      </c>
      <c r="G36" s="92"/>
      <c r="H36" s="93" t="s">
        <v>168</v>
      </c>
      <c r="I36" s="85" t="s">
        <v>169</v>
      </c>
      <c r="J36" s="114"/>
      <c r="K36" s="115" t="s">
        <v>77</v>
      </c>
      <c r="L36" s="115"/>
      <c r="M36" s="70">
        <v>1</v>
      </c>
      <c r="N36" s="70"/>
      <c r="O36" s="117" t="s">
        <v>78</v>
      </c>
      <c r="P36" s="70" t="s">
        <v>170</v>
      </c>
      <c r="Q36" s="55"/>
    </row>
    <row r="37" s="56" customFormat="1" ht="33.95" customHeight="1" spans="1:17">
      <c r="A37" s="117">
        <f t="shared" si="0"/>
        <v>30</v>
      </c>
      <c r="B37" s="82" t="s">
        <v>171</v>
      </c>
      <c r="C37" s="91" t="s">
        <v>171</v>
      </c>
      <c r="D37" s="91" t="s">
        <v>172</v>
      </c>
      <c r="E37" s="85"/>
      <c r="F37" s="91" t="s">
        <v>75</v>
      </c>
      <c r="G37" s="92"/>
      <c r="H37" s="93" t="s">
        <v>76</v>
      </c>
      <c r="I37" s="85" t="s">
        <v>76</v>
      </c>
      <c r="J37" s="114"/>
      <c r="K37" s="115" t="s">
        <v>77</v>
      </c>
      <c r="L37" s="115"/>
      <c r="M37" s="70">
        <v>1</v>
      </c>
      <c r="N37" s="70"/>
      <c r="O37" s="117" t="s">
        <v>78</v>
      </c>
      <c r="P37" s="70" t="s">
        <v>170</v>
      </c>
      <c r="Q37" s="55"/>
    </row>
    <row r="38" s="56" customFormat="1" ht="33.95" customHeight="1" spans="1:17">
      <c r="A38" s="117">
        <f t="shared" ref="A38:A47" si="1">ROW()-7</f>
        <v>31</v>
      </c>
      <c r="B38" s="82" t="s">
        <v>173</v>
      </c>
      <c r="C38" s="82" t="s">
        <v>173</v>
      </c>
      <c r="D38" s="85" t="s">
        <v>174</v>
      </c>
      <c r="E38" s="85"/>
      <c r="F38" s="91" t="s">
        <v>75</v>
      </c>
      <c r="G38" s="92"/>
      <c r="H38" s="93" t="s">
        <v>175</v>
      </c>
      <c r="I38" s="119" t="s">
        <v>94</v>
      </c>
      <c r="J38" s="114"/>
      <c r="K38" s="115" t="s">
        <v>77</v>
      </c>
      <c r="L38" s="115"/>
      <c r="M38" s="70">
        <v>1</v>
      </c>
      <c r="N38" s="70"/>
      <c r="O38" s="117" t="s">
        <v>130</v>
      </c>
      <c r="P38" s="70" t="s">
        <v>170</v>
      </c>
      <c r="Q38" s="55"/>
    </row>
    <row r="39" s="56" customFormat="1" ht="33.95" customHeight="1" spans="1:17">
      <c r="A39" s="117">
        <f t="shared" si="1"/>
        <v>32</v>
      </c>
      <c r="B39" s="82" t="s">
        <v>176</v>
      </c>
      <c r="C39" s="82" t="s">
        <v>176</v>
      </c>
      <c r="D39" s="85" t="s">
        <v>177</v>
      </c>
      <c r="E39" s="85" t="s">
        <v>178</v>
      </c>
      <c r="F39" s="91" t="s">
        <v>75</v>
      </c>
      <c r="G39" s="81"/>
      <c r="H39" s="93" t="s">
        <v>98</v>
      </c>
      <c r="I39" s="119" t="s">
        <v>94</v>
      </c>
      <c r="J39" s="114"/>
      <c r="K39" s="115" t="s">
        <v>77</v>
      </c>
      <c r="L39" s="115"/>
      <c r="M39" s="70">
        <v>1</v>
      </c>
      <c r="N39" s="70"/>
      <c r="O39" s="117" t="s">
        <v>78</v>
      </c>
      <c r="P39" s="70" t="s">
        <v>179</v>
      </c>
      <c r="Q39" s="55"/>
    </row>
    <row r="40" s="56" customFormat="1" ht="33.95" customHeight="1" spans="1:17">
      <c r="A40" s="117">
        <f t="shared" si="1"/>
        <v>33</v>
      </c>
      <c r="B40" s="82" t="s">
        <v>180</v>
      </c>
      <c r="C40" s="82" t="s">
        <v>180</v>
      </c>
      <c r="D40" s="85" t="s">
        <v>181</v>
      </c>
      <c r="E40" s="85"/>
      <c r="F40" s="91" t="s">
        <v>75</v>
      </c>
      <c r="G40" s="81"/>
      <c r="H40" s="93"/>
      <c r="I40" s="119" t="s">
        <v>182</v>
      </c>
      <c r="J40" s="114"/>
      <c r="K40" s="115" t="s">
        <v>77</v>
      </c>
      <c r="L40" s="115"/>
      <c r="M40" s="70">
        <v>1</v>
      </c>
      <c r="N40" s="70"/>
      <c r="O40" s="117" t="s">
        <v>78</v>
      </c>
      <c r="P40" s="70" t="s">
        <v>183</v>
      </c>
      <c r="Q40" s="55"/>
    </row>
    <row r="41" s="56" customFormat="1" ht="33.95" customHeight="1" spans="1:17">
      <c r="A41" s="117">
        <f t="shared" si="1"/>
        <v>34</v>
      </c>
      <c r="B41" s="82" t="s">
        <v>184</v>
      </c>
      <c r="C41" s="82" t="s">
        <v>184</v>
      </c>
      <c r="D41" s="85" t="s">
        <v>185</v>
      </c>
      <c r="E41" s="85"/>
      <c r="F41" s="91" t="s">
        <v>75</v>
      </c>
      <c r="G41" s="89"/>
      <c r="H41" s="93" t="s">
        <v>186</v>
      </c>
      <c r="I41" s="119" t="s">
        <v>187</v>
      </c>
      <c r="J41" s="114"/>
      <c r="K41" s="115" t="s">
        <v>77</v>
      </c>
      <c r="L41" s="115"/>
      <c r="M41" s="70">
        <v>1</v>
      </c>
      <c r="N41" s="70"/>
      <c r="O41" s="117" t="s">
        <v>78</v>
      </c>
      <c r="P41" s="70" t="s">
        <v>183</v>
      </c>
      <c r="Q41" s="55"/>
    </row>
    <row r="42" s="56" customFormat="1" ht="35" customHeight="1" spans="1:17">
      <c r="A42" s="117">
        <f t="shared" si="1"/>
        <v>35</v>
      </c>
      <c r="B42" s="82" t="s">
        <v>188</v>
      </c>
      <c r="C42" s="82" t="s">
        <v>188</v>
      </c>
      <c r="D42" s="85" t="s">
        <v>189</v>
      </c>
      <c r="E42" s="85"/>
      <c r="F42" s="91" t="s">
        <v>75</v>
      </c>
      <c r="G42" s="80"/>
      <c r="H42" s="93" t="s">
        <v>190</v>
      </c>
      <c r="I42" s="119" t="s">
        <v>187</v>
      </c>
      <c r="J42" s="114"/>
      <c r="K42" s="115" t="s">
        <v>77</v>
      </c>
      <c r="L42" s="115"/>
      <c r="M42" s="70">
        <v>1</v>
      </c>
      <c r="N42" s="70"/>
      <c r="O42" s="117" t="s">
        <v>78</v>
      </c>
      <c r="P42" s="70" t="s">
        <v>183</v>
      </c>
      <c r="Q42" s="55"/>
    </row>
    <row r="43" s="56" customFormat="1" ht="33.95" customHeight="1" spans="1:17">
      <c r="A43" s="117">
        <f t="shared" si="1"/>
        <v>36</v>
      </c>
      <c r="B43" s="82" t="s">
        <v>191</v>
      </c>
      <c r="C43" s="82" t="s">
        <v>191</v>
      </c>
      <c r="D43" s="85" t="s">
        <v>192</v>
      </c>
      <c r="E43" s="85"/>
      <c r="F43" s="91" t="s">
        <v>75</v>
      </c>
      <c r="G43" s="80"/>
      <c r="H43" s="93" t="s">
        <v>190</v>
      </c>
      <c r="I43" s="119" t="s">
        <v>187</v>
      </c>
      <c r="J43" s="114"/>
      <c r="K43" s="115" t="s">
        <v>77</v>
      </c>
      <c r="L43" s="115"/>
      <c r="M43" s="70">
        <v>1</v>
      </c>
      <c r="N43" s="70"/>
      <c r="O43" s="117" t="s">
        <v>78</v>
      </c>
      <c r="P43" s="70" t="s">
        <v>183</v>
      </c>
      <c r="Q43" s="55"/>
    </row>
    <row r="44" s="56" customFormat="1" ht="33.95" customHeight="1" spans="1:17">
      <c r="A44" s="117">
        <f t="shared" si="1"/>
        <v>37</v>
      </c>
      <c r="B44" s="82" t="s">
        <v>193</v>
      </c>
      <c r="C44" s="82" t="s">
        <v>193</v>
      </c>
      <c r="D44" s="85" t="s">
        <v>194</v>
      </c>
      <c r="E44" s="85"/>
      <c r="F44" s="91" t="s">
        <v>75</v>
      </c>
      <c r="G44" s="80"/>
      <c r="H44" s="93" t="s">
        <v>106</v>
      </c>
      <c r="I44" s="119" t="s">
        <v>195</v>
      </c>
      <c r="J44" s="114"/>
      <c r="K44" s="115" t="s">
        <v>77</v>
      </c>
      <c r="L44" s="115"/>
      <c r="M44" s="70">
        <v>1</v>
      </c>
      <c r="N44" s="70"/>
      <c r="O44" s="117" t="s">
        <v>78</v>
      </c>
      <c r="P44" s="70" t="s">
        <v>196</v>
      </c>
      <c r="Q44" s="55"/>
    </row>
    <row r="45" s="56" customFormat="1" ht="39" spans="1:17">
      <c r="A45" s="117">
        <f t="shared" si="1"/>
        <v>38</v>
      </c>
      <c r="B45" s="82" t="s">
        <v>197</v>
      </c>
      <c r="C45" s="82" t="s">
        <v>197</v>
      </c>
      <c r="D45" s="85" t="s">
        <v>149</v>
      </c>
      <c r="E45" s="85" t="s">
        <v>198</v>
      </c>
      <c r="F45" s="91" t="s">
        <v>75</v>
      </c>
      <c r="G45" s="80"/>
      <c r="H45" s="93" t="s">
        <v>98</v>
      </c>
      <c r="I45" s="119" t="s">
        <v>94</v>
      </c>
      <c r="J45" s="114"/>
      <c r="K45" s="115" t="s">
        <v>77</v>
      </c>
      <c r="L45" s="115"/>
      <c r="M45" s="70">
        <v>1</v>
      </c>
      <c r="N45" s="70">
        <v>10000</v>
      </c>
      <c r="O45" s="117" t="s">
        <v>78</v>
      </c>
      <c r="P45" s="70" t="s">
        <v>199</v>
      </c>
      <c r="Q45" s="55"/>
    </row>
    <row r="46" s="56" customFormat="1" ht="52" spans="1:17">
      <c r="A46" s="117">
        <f t="shared" si="1"/>
        <v>39</v>
      </c>
      <c r="B46" s="82" t="s">
        <v>200</v>
      </c>
      <c r="C46" s="82" t="s">
        <v>200</v>
      </c>
      <c r="D46" s="85" t="s">
        <v>149</v>
      </c>
      <c r="E46" s="85" t="s">
        <v>201</v>
      </c>
      <c r="F46" s="91" t="s">
        <v>75</v>
      </c>
      <c r="G46" s="80"/>
      <c r="H46" s="93" t="s">
        <v>98</v>
      </c>
      <c r="I46" s="119" t="s">
        <v>94</v>
      </c>
      <c r="J46" s="114"/>
      <c r="K46" s="115" t="s">
        <v>77</v>
      </c>
      <c r="L46" s="115"/>
      <c r="M46" s="70">
        <v>1</v>
      </c>
      <c r="N46" s="70">
        <v>10000</v>
      </c>
      <c r="O46" s="117" t="s">
        <v>78</v>
      </c>
      <c r="P46" s="70" t="s">
        <v>202</v>
      </c>
      <c r="Q46" s="55"/>
    </row>
    <row r="47" s="56" customFormat="1" ht="52" spans="1:17">
      <c r="A47" s="117">
        <f t="shared" si="1"/>
        <v>40</v>
      </c>
      <c r="B47" s="82" t="s">
        <v>203</v>
      </c>
      <c r="C47" s="82" t="s">
        <v>203</v>
      </c>
      <c r="D47" s="85" t="s">
        <v>149</v>
      </c>
      <c r="E47" s="85" t="s">
        <v>204</v>
      </c>
      <c r="F47" s="91" t="s">
        <v>75</v>
      </c>
      <c r="G47" s="80"/>
      <c r="H47" s="93" t="s">
        <v>98</v>
      </c>
      <c r="I47" s="119" t="s">
        <v>94</v>
      </c>
      <c r="J47" s="114"/>
      <c r="K47" s="115" t="s">
        <v>77</v>
      </c>
      <c r="L47" s="115"/>
      <c r="M47" s="70">
        <v>1</v>
      </c>
      <c r="N47" s="70">
        <v>10000</v>
      </c>
      <c r="O47" s="117" t="s">
        <v>78</v>
      </c>
      <c r="P47" s="70" t="s">
        <v>202</v>
      </c>
      <c r="Q47" s="55"/>
    </row>
    <row r="48" s="56" customFormat="1" ht="49" customHeight="1" spans="1:17">
      <c r="A48" s="117">
        <f t="shared" ref="A48:A63" si="2">ROW()-7</f>
        <v>41</v>
      </c>
      <c r="B48" s="82" t="s">
        <v>205</v>
      </c>
      <c r="C48" s="82" t="s">
        <v>205</v>
      </c>
      <c r="D48" s="85" t="s">
        <v>206</v>
      </c>
      <c r="E48" s="85"/>
      <c r="F48" s="91" t="s">
        <v>75</v>
      </c>
      <c r="G48" s="80"/>
      <c r="H48" s="93" t="s">
        <v>136</v>
      </c>
      <c r="I48" s="119"/>
      <c r="J48" s="114"/>
      <c r="K48" s="115" t="s">
        <v>77</v>
      </c>
      <c r="L48" s="115"/>
      <c r="M48" s="70">
        <v>1</v>
      </c>
      <c r="N48" s="70">
        <v>10000</v>
      </c>
      <c r="O48" s="117" t="s">
        <v>207</v>
      </c>
      <c r="P48" s="70" t="s">
        <v>208</v>
      </c>
      <c r="Q48" s="55"/>
    </row>
    <row r="49" s="56" customFormat="1" ht="49" customHeight="1" spans="1:17">
      <c r="A49" s="117">
        <f t="shared" si="2"/>
        <v>42</v>
      </c>
      <c r="B49" s="82" t="s">
        <v>209</v>
      </c>
      <c r="C49" s="82" t="s">
        <v>209</v>
      </c>
      <c r="D49" s="85" t="s">
        <v>119</v>
      </c>
      <c r="E49" s="85"/>
      <c r="F49" s="91" t="s">
        <v>75</v>
      </c>
      <c r="G49" s="80"/>
      <c r="H49" s="93"/>
      <c r="I49" s="119"/>
      <c r="J49" s="114"/>
      <c r="K49" s="115" t="s">
        <v>77</v>
      </c>
      <c r="L49" s="115"/>
      <c r="M49" s="70">
        <v>1</v>
      </c>
      <c r="N49" s="70">
        <v>10000</v>
      </c>
      <c r="O49" s="117" t="s">
        <v>78</v>
      </c>
      <c r="P49" s="70" t="s">
        <v>208</v>
      </c>
      <c r="Q49" s="55"/>
    </row>
    <row r="50" s="56" customFormat="1" ht="49" customHeight="1" spans="1:17">
      <c r="A50" s="117">
        <f t="shared" si="2"/>
        <v>43</v>
      </c>
      <c r="B50" s="82" t="s">
        <v>210</v>
      </c>
      <c r="C50" s="82" t="s">
        <v>210</v>
      </c>
      <c r="D50" s="85" t="s">
        <v>211</v>
      </c>
      <c r="E50" s="85" t="s">
        <v>212</v>
      </c>
      <c r="F50" s="91" t="s">
        <v>213</v>
      </c>
      <c r="G50" s="144" t="s">
        <v>214</v>
      </c>
      <c r="H50" s="85" t="s">
        <v>215</v>
      </c>
      <c r="I50" s="85" t="s">
        <v>216</v>
      </c>
      <c r="J50" s="114"/>
      <c r="K50" s="115" t="s">
        <v>77</v>
      </c>
      <c r="L50" s="115"/>
      <c r="M50" s="70">
        <v>1</v>
      </c>
      <c r="N50" s="70">
        <v>10000</v>
      </c>
      <c r="O50" s="117" t="s">
        <v>217</v>
      </c>
      <c r="P50" s="70" t="s">
        <v>208</v>
      </c>
      <c r="Q50" s="55"/>
    </row>
    <row r="51" s="56" customFormat="1" ht="49" customHeight="1" spans="1:17">
      <c r="A51" s="117">
        <f t="shared" si="2"/>
        <v>44</v>
      </c>
      <c r="B51" s="82" t="s">
        <v>218</v>
      </c>
      <c r="C51" s="82" t="s">
        <v>218</v>
      </c>
      <c r="D51" s="85" t="s">
        <v>219</v>
      </c>
      <c r="E51" s="85" t="s">
        <v>220</v>
      </c>
      <c r="F51" s="91" t="s">
        <v>213</v>
      </c>
      <c r="G51" s="144" t="s">
        <v>214</v>
      </c>
      <c r="H51" s="85" t="s">
        <v>215</v>
      </c>
      <c r="I51" s="85" t="s">
        <v>216</v>
      </c>
      <c r="J51" s="114"/>
      <c r="K51" s="115" t="s">
        <v>77</v>
      </c>
      <c r="L51" s="115"/>
      <c r="M51" s="70">
        <v>1</v>
      </c>
      <c r="N51" s="70">
        <v>10000</v>
      </c>
      <c r="O51" s="117" t="s">
        <v>217</v>
      </c>
      <c r="P51" s="70" t="s">
        <v>208</v>
      </c>
      <c r="Q51" s="55"/>
    </row>
    <row r="52" s="56" customFormat="1" ht="49" customHeight="1" spans="1:17">
      <c r="A52" s="117">
        <f t="shared" si="2"/>
        <v>45</v>
      </c>
      <c r="B52" s="82" t="s">
        <v>221</v>
      </c>
      <c r="C52" s="82" t="s">
        <v>221</v>
      </c>
      <c r="D52" s="85" t="s">
        <v>222</v>
      </c>
      <c r="E52" s="85" t="s">
        <v>223</v>
      </c>
      <c r="F52" s="91" t="s">
        <v>213</v>
      </c>
      <c r="G52" s="144" t="s">
        <v>214</v>
      </c>
      <c r="H52" s="85" t="s">
        <v>215</v>
      </c>
      <c r="I52" s="85" t="s">
        <v>216</v>
      </c>
      <c r="J52" s="114"/>
      <c r="K52" s="115" t="s">
        <v>77</v>
      </c>
      <c r="L52" s="115"/>
      <c r="M52" s="70">
        <v>1</v>
      </c>
      <c r="N52" s="70">
        <v>10000</v>
      </c>
      <c r="O52" s="117" t="s">
        <v>217</v>
      </c>
      <c r="P52" s="70" t="s">
        <v>208</v>
      </c>
      <c r="Q52" s="55"/>
    </row>
    <row r="53" s="56" customFormat="1" ht="49" customHeight="1" spans="1:17">
      <c r="A53" s="117">
        <f t="shared" si="2"/>
        <v>46</v>
      </c>
      <c r="B53" s="82" t="s">
        <v>224</v>
      </c>
      <c r="C53" s="82" t="s">
        <v>224</v>
      </c>
      <c r="D53" s="85" t="s">
        <v>225</v>
      </c>
      <c r="E53" s="85" t="s">
        <v>226</v>
      </c>
      <c r="F53" s="91" t="s">
        <v>213</v>
      </c>
      <c r="G53" s="144"/>
      <c r="H53" s="85" t="s">
        <v>227</v>
      </c>
      <c r="I53" s="85" t="s">
        <v>216</v>
      </c>
      <c r="J53" s="114"/>
      <c r="K53" s="115" t="s">
        <v>77</v>
      </c>
      <c r="L53" s="115"/>
      <c r="M53" s="70">
        <v>1</v>
      </c>
      <c r="N53" s="70">
        <v>10000</v>
      </c>
      <c r="O53" s="117" t="s">
        <v>217</v>
      </c>
      <c r="P53" s="70" t="s">
        <v>208</v>
      </c>
      <c r="Q53" s="55"/>
    </row>
    <row r="54" s="56" customFormat="1" ht="49" customHeight="1" spans="1:17">
      <c r="A54" s="117">
        <f t="shared" si="2"/>
        <v>47</v>
      </c>
      <c r="B54" s="82" t="s">
        <v>228</v>
      </c>
      <c r="C54" s="82" t="s">
        <v>228</v>
      </c>
      <c r="D54" s="85" t="s">
        <v>229</v>
      </c>
      <c r="E54" s="85" t="s">
        <v>230</v>
      </c>
      <c r="F54" s="91" t="s">
        <v>75</v>
      </c>
      <c r="G54" s="144"/>
      <c r="H54" s="85" t="s">
        <v>231</v>
      </c>
      <c r="I54" s="85" t="s">
        <v>232</v>
      </c>
      <c r="J54" s="114"/>
      <c r="K54" s="115" t="s">
        <v>77</v>
      </c>
      <c r="L54" s="115"/>
      <c r="M54" s="70">
        <v>1</v>
      </c>
      <c r="N54" s="70">
        <v>10000</v>
      </c>
      <c r="O54" s="117" t="s">
        <v>217</v>
      </c>
      <c r="P54" s="70" t="s">
        <v>208</v>
      </c>
      <c r="Q54" s="55"/>
    </row>
    <row r="55" s="56" customFormat="1" ht="49" customHeight="1" spans="1:17">
      <c r="A55" s="117">
        <f t="shared" si="2"/>
        <v>48</v>
      </c>
      <c r="B55" s="82" t="s">
        <v>233</v>
      </c>
      <c r="C55" s="82" t="s">
        <v>233</v>
      </c>
      <c r="D55" s="85" t="s">
        <v>234</v>
      </c>
      <c r="E55" s="85" t="s">
        <v>235</v>
      </c>
      <c r="F55" s="91" t="s">
        <v>75</v>
      </c>
      <c r="G55" s="144"/>
      <c r="H55" s="85" t="s">
        <v>236</v>
      </c>
      <c r="I55" s="85" t="s">
        <v>232</v>
      </c>
      <c r="J55" s="114"/>
      <c r="K55" s="115" t="s">
        <v>77</v>
      </c>
      <c r="L55" s="115"/>
      <c r="M55" s="70">
        <v>1</v>
      </c>
      <c r="N55" s="70">
        <v>10000</v>
      </c>
      <c r="O55" s="117" t="s">
        <v>217</v>
      </c>
      <c r="P55" s="70" t="s">
        <v>208</v>
      </c>
      <c r="Q55" s="55"/>
    </row>
    <row r="56" s="56" customFormat="1" ht="49" customHeight="1" spans="1:17">
      <c r="A56" s="117">
        <f t="shared" si="2"/>
        <v>49</v>
      </c>
      <c r="B56" s="82" t="s">
        <v>237</v>
      </c>
      <c r="C56" s="82" t="s">
        <v>237</v>
      </c>
      <c r="D56" s="85" t="s">
        <v>238</v>
      </c>
      <c r="E56" s="85" t="s">
        <v>239</v>
      </c>
      <c r="F56" s="91" t="s">
        <v>213</v>
      </c>
      <c r="G56" s="145"/>
      <c r="H56" s="85" t="s">
        <v>240</v>
      </c>
      <c r="I56" s="85" t="s">
        <v>241</v>
      </c>
      <c r="J56" s="114"/>
      <c r="K56" s="115" t="s">
        <v>77</v>
      </c>
      <c r="L56" s="115"/>
      <c r="M56" s="70">
        <v>1</v>
      </c>
      <c r="N56" s="70">
        <v>10000</v>
      </c>
      <c r="O56" s="117" t="s">
        <v>217</v>
      </c>
      <c r="P56" s="70" t="s">
        <v>208</v>
      </c>
      <c r="Q56" s="55"/>
    </row>
    <row r="57" s="56" customFormat="1" ht="49" customHeight="1" spans="1:17">
      <c r="A57" s="117">
        <f t="shared" si="2"/>
        <v>50</v>
      </c>
      <c r="B57" s="82" t="s">
        <v>242</v>
      </c>
      <c r="C57" s="82" t="s">
        <v>242</v>
      </c>
      <c r="D57" s="85" t="s">
        <v>243</v>
      </c>
      <c r="E57" s="85" t="s">
        <v>244</v>
      </c>
      <c r="F57" s="91" t="s">
        <v>213</v>
      </c>
      <c r="G57" s="146"/>
      <c r="H57" s="85" t="s">
        <v>240</v>
      </c>
      <c r="I57" s="85" t="s">
        <v>241</v>
      </c>
      <c r="J57" s="114"/>
      <c r="K57" s="115" t="s">
        <v>77</v>
      </c>
      <c r="L57" s="115"/>
      <c r="M57" s="70">
        <v>1</v>
      </c>
      <c r="N57" s="70">
        <v>10000</v>
      </c>
      <c r="O57" s="117" t="s">
        <v>217</v>
      </c>
      <c r="P57" s="70" t="s">
        <v>208</v>
      </c>
      <c r="Q57" s="55"/>
    </row>
    <row r="58" s="56" customFormat="1" ht="50" customHeight="1" spans="1:17">
      <c r="A58" s="117">
        <f t="shared" si="2"/>
        <v>51</v>
      </c>
      <c r="B58" s="82" t="s">
        <v>245</v>
      </c>
      <c r="C58" s="82" t="s">
        <v>245</v>
      </c>
      <c r="D58" s="85" t="s">
        <v>246</v>
      </c>
      <c r="E58" s="85"/>
      <c r="F58" s="91" t="s">
        <v>75</v>
      </c>
      <c r="G58" s="146"/>
      <c r="H58" s="85" t="s">
        <v>247</v>
      </c>
      <c r="I58" s="85" t="s">
        <v>248</v>
      </c>
      <c r="J58" s="114"/>
      <c r="K58" s="115" t="s">
        <v>249</v>
      </c>
      <c r="L58" s="115"/>
      <c r="M58" s="70">
        <v>1</v>
      </c>
      <c r="N58" s="70">
        <v>10000</v>
      </c>
      <c r="O58" s="117" t="s">
        <v>78</v>
      </c>
      <c r="P58" s="70" t="s">
        <v>250</v>
      </c>
      <c r="Q58" s="55"/>
    </row>
    <row r="59" s="56" customFormat="1" ht="50" customHeight="1" spans="1:17">
      <c r="A59" s="117">
        <f t="shared" si="2"/>
        <v>52</v>
      </c>
      <c r="B59" s="82" t="s">
        <v>251</v>
      </c>
      <c r="C59" s="82" t="s">
        <v>251</v>
      </c>
      <c r="D59" s="85" t="s">
        <v>252</v>
      </c>
      <c r="E59" s="85"/>
      <c r="F59" s="91" t="s">
        <v>75</v>
      </c>
      <c r="G59" s="147"/>
      <c r="H59" s="86" t="s">
        <v>168</v>
      </c>
      <c r="I59" s="88" t="s">
        <v>253</v>
      </c>
      <c r="J59" s="114"/>
      <c r="K59" s="115" t="s">
        <v>77</v>
      </c>
      <c r="L59" s="115"/>
      <c r="M59" s="70">
        <v>1</v>
      </c>
      <c r="N59" s="70">
        <v>10000</v>
      </c>
      <c r="O59" s="117" t="s">
        <v>78</v>
      </c>
      <c r="P59" s="70" t="s">
        <v>250</v>
      </c>
      <c r="Q59" s="55"/>
    </row>
    <row r="60" s="56" customFormat="1" ht="50" customHeight="1" spans="1:17">
      <c r="A60" s="117">
        <f t="shared" si="2"/>
        <v>53</v>
      </c>
      <c r="B60" s="82" t="s">
        <v>254</v>
      </c>
      <c r="C60" s="82" t="s">
        <v>254</v>
      </c>
      <c r="D60" s="85" t="s">
        <v>255</v>
      </c>
      <c r="E60" s="85"/>
      <c r="F60" s="91" t="s">
        <v>75</v>
      </c>
      <c r="G60" s="80"/>
      <c r="H60" s="86" t="s">
        <v>175</v>
      </c>
      <c r="I60" s="88" t="s">
        <v>94</v>
      </c>
      <c r="J60" s="114"/>
      <c r="K60" s="115" t="s">
        <v>77</v>
      </c>
      <c r="L60" s="115"/>
      <c r="M60" s="70">
        <v>1</v>
      </c>
      <c r="N60" s="70">
        <v>10000</v>
      </c>
      <c r="O60" s="117" t="s">
        <v>78</v>
      </c>
      <c r="P60" s="70" t="s">
        <v>250</v>
      </c>
      <c r="Q60" s="55"/>
    </row>
    <row r="61" s="56" customFormat="1" ht="50" customHeight="1" spans="1:17">
      <c r="A61" s="117">
        <f t="shared" si="2"/>
        <v>54</v>
      </c>
      <c r="B61" s="82" t="s">
        <v>256</v>
      </c>
      <c r="C61" s="82" t="s">
        <v>256</v>
      </c>
      <c r="D61" s="85" t="s">
        <v>257</v>
      </c>
      <c r="E61" s="85"/>
      <c r="F61" s="91" t="s">
        <v>75</v>
      </c>
      <c r="G61" s="80"/>
      <c r="H61" s="86" t="s">
        <v>175</v>
      </c>
      <c r="I61" s="88" t="s">
        <v>94</v>
      </c>
      <c r="J61" s="114"/>
      <c r="K61" s="115" t="s">
        <v>77</v>
      </c>
      <c r="L61" s="115"/>
      <c r="M61" s="70">
        <v>1</v>
      </c>
      <c r="N61" s="70">
        <v>10000</v>
      </c>
      <c r="O61" s="117" t="s">
        <v>78</v>
      </c>
      <c r="P61" s="70" t="s">
        <v>250</v>
      </c>
      <c r="Q61" s="55"/>
    </row>
    <row r="62" s="56" customFormat="1" ht="50" customHeight="1" spans="1:17">
      <c r="A62" s="117">
        <f t="shared" si="2"/>
        <v>55</v>
      </c>
      <c r="B62" s="82" t="s">
        <v>258</v>
      </c>
      <c r="C62" s="82" t="s">
        <v>258</v>
      </c>
      <c r="D62" s="85" t="s">
        <v>259</v>
      </c>
      <c r="E62" s="85"/>
      <c r="F62" s="91" t="s">
        <v>75</v>
      </c>
      <c r="G62" s="89"/>
      <c r="H62" s="90" t="s">
        <v>260</v>
      </c>
      <c r="I62" s="84" t="s">
        <v>94</v>
      </c>
      <c r="J62" s="114"/>
      <c r="K62" s="115" t="s">
        <v>77</v>
      </c>
      <c r="L62" s="115"/>
      <c r="M62" s="70">
        <v>1</v>
      </c>
      <c r="N62" s="70">
        <v>10000</v>
      </c>
      <c r="O62" s="117" t="s">
        <v>78</v>
      </c>
      <c r="P62" s="70" t="s">
        <v>250</v>
      </c>
      <c r="Q62" s="55"/>
    </row>
    <row r="63" s="56" customFormat="1" ht="50" customHeight="1" spans="1:17">
      <c r="A63" s="117">
        <f t="shared" si="2"/>
        <v>56</v>
      </c>
      <c r="B63" s="82" t="s">
        <v>261</v>
      </c>
      <c r="C63" s="82" t="s">
        <v>261</v>
      </c>
      <c r="D63" s="85" t="s">
        <v>262</v>
      </c>
      <c r="E63" s="85"/>
      <c r="F63" s="91" t="s">
        <v>75</v>
      </c>
      <c r="G63" s="89"/>
      <c r="H63" s="90" t="s">
        <v>260</v>
      </c>
      <c r="I63" s="152" t="s">
        <v>94</v>
      </c>
      <c r="J63" s="114"/>
      <c r="K63" s="115" t="s">
        <v>77</v>
      </c>
      <c r="L63" s="115"/>
      <c r="M63" s="70">
        <v>1</v>
      </c>
      <c r="N63" s="70">
        <v>10000</v>
      </c>
      <c r="O63" s="117" t="s">
        <v>78</v>
      </c>
      <c r="P63" s="70" t="s">
        <v>250</v>
      </c>
      <c r="Q63" s="55"/>
    </row>
    <row r="64" s="57" customFormat="1" ht="33.95" customHeight="1" spans="1:17">
      <c r="A64" s="103">
        <f t="shared" ref="A64:A73" si="3">ROW()-7</f>
        <v>57</v>
      </c>
      <c r="B64" s="95" t="s">
        <v>263</v>
      </c>
      <c r="C64" s="95" t="s">
        <v>263</v>
      </c>
      <c r="D64" s="96" t="s">
        <v>264</v>
      </c>
      <c r="E64" s="97"/>
      <c r="F64" s="98" t="s">
        <v>75</v>
      </c>
      <c r="G64" s="108"/>
      <c r="H64" s="102" t="s">
        <v>136</v>
      </c>
      <c r="I64" s="123"/>
      <c r="J64" s="99"/>
      <c r="K64" s="121" t="s">
        <v>77</v>
      </c>
      <c r="L64" s="121"/>
      <c r="M64" s="94">
        <v>2</v>
      </c>
      <c r="N64" s="94">
        <v>10000</v>
      </c>
      <c r="O64" s="103" t="s">
        <v>207</v>
      </c>
      <c r="P64" s="94" t="s">
        <v>265</v>
      </c>
      <c r="Q64" s="57" t="s">
        <v>266</v>
      </c>
    </row>
    <row r="65" s="57" customFormat="1" ht="33.95" customHeight="1" spans="1:17">
      <c r="A65" s="103">
        <f t="shared" si="3"/>
        <v>58</v>
      </c>
      <c r="B65" s="95" t="s">
        <v>267</v>
      </c>
      <c r="C65" s="95" t="s">
        <v>267</v>
      </c>
      <c r="D65" s="96" t="s">
        <v>268</v>
      </c>
      <c r="E65" s="97"/>
      <c r="F65" s="98" t="s">
        <v>75</v>
      </c>
      <c r="G65" s="155"/>
      <c r="H65" s="156" t="s">
        <v>136</v>
      </c>
      <c r="I65" s="123"/>
      <c r="J65" s="99"/>
      <c r="K65" s="121" t="s">
        <v>77</v>
      </c>
      <c r="L65" s="121"/>
      <c r="M65" s="94">
        <v>2</v>
      </c>
      <c r="N65" s="94">
        <v>10000</v>
      </c>
      <c r="O65" s="103" t="s">
        <v>207</v>
      </c>
      <c r="P65" s="94" t="s">
        <v>265</v>
      </c>
      <c r="Q65" s="57" t="s">
        <v>266</v>
      </c>
    </row>
    <row r="66" s="57" customFormat="1" ht="33.95" customHeight="1" spans="1:17">
      <c r="A66" s="103">
        <f t="shared" si="3"/>
        <v>59</v>
      </c>
      <c r="B66" s="95" t="s">
        <v>269</v>
      </c>
      <c r="C66" s="95" t="s">
        <v>269</v>
      </c>
      <c r="D66" s="96" t="s">
        <v>96</v>
      </c>
      <c r="E66" s="97" t="s">
        <v>97</v>
      </c>
      <c r="F66" s="98" t="s">
        <v>75</v>
      </c>
      <c r="G66" s="155"/>
      <c r="H66" s="156" t="s">
        <v>98</v>
      </c>
      <c r="I66" s="123"/>
      <c r="J66" s="99"/>
      <c r="K66" s="121" t="s">
        <v>77</v>
      </c>
      <c r="L66" s="121"/>
      <c r="M66" s="94">
        <v>1</v>
      </c>
      <c r="N66" s="94">
        <v>10000</v>
      </c>
      <c r="O66" s="103" t="s">
        <v>207</v>
      </c>
      <c r="P66" s="94" t="s">
        <v>265</v>
      </c>
      <c r="Q66" s="57" t="str">
        <f>D66&amp;C66</f>
        <v>主驾安全带总成SHT0018650</v>
      </c>
    </row>
    <row r="67" s="57" customFormat="1" ht="33.95" customHeight="1" spans="1:17">
      <c r="A67" s="103">
        <f t="shared" si="3"/>
        <v>60</v>
      </c>
      <c r="B67" s="95" t="s">
        <v>270</v>
      </c>
      <c r="C67" s="95" t="s">
        <v>270</v>
      </c>
      <c r="D67" s="96" t="s">
        <v>177</v>
      </c>
      <c r="E67" s="97" t="s">
        <v>178</v>
      </c>
      <c r="F67" s="98" t="s">
        <v>75</v>
      </c>
      <c r="G67" s="155"/>
      <c r="H67" s="156" t="s">
        <v>98</v>
      </c>
      <c r="I67" s="123"/>
      <c r="J67" s="99"/>
      <c r="K67" s="121" t="s">
        <v>77</v>
      </c>
      <c r="L67" s="121"/>
      <c r="M67" s="94">
        <v>1</v>
      </c>
      <c r="N67" s="94">
        <v>10000</v>
      </c>
      <c r="O67" s="103" t="s">
        <v>207</v>
      </c>
      <c r="P67" s="94" t="s">
        <v>265</v>
      </c>
      <c r="Q67" s="57" t="str">
        <f>D67&amp;C67</f>
        <v>主驾带扣总成SHT0018652</v>
      </c>
    </row>
    <row r="68" s="57" customFormat="1" ht="33.95" customHeight="1" spans="1:17">
      <c r="A68" s="103">
        <f t="shared" si="3"/>
        <v>61</v>
      </c>
      <c r="B68" s="95" t="s">
        <v>271</v>
      </c>
      <c r="C68" s="95" t="s">
        <v>271</v>
      </c>
      <c r="D68" s="96" t="s">
        <v>115</v>
      </c>
      <c r="E68" s="97"/>
      <c r="F68" s="98" t="s">
        <v>75</v>
      </c>
      <c r="G68" s="155"/>
      <c r="H68" s="156" t="s">
        <v>98</v>
      </c>
      <c r="I68" s="123"/>
      <c r="J68" s="99"/>
      <c r="K68" s="121" t="s">
        <v>77</v>
      </c>
      <c r="L68" s="121"/>
      <c r="M68" s="94">
        <v>1</v>
      </c>
      <c r="N68" s="94">
        <v>10000</v>
      </c>
      <c r="O68" s="103" t="s">
        <v>207</v>
      </c>
      <c r="P68" s="94" t="s">
        <v>265</v>
      </c>
      <c r="Q68" s="57" t="str">
        <f>D68&amp;C68</f>
        <v>副驾驶安全带总成SHT0018651</v>
      </c>
    </row>
    <row r="69" s="57" customFormat="1" ht="33.95" customHeight="1" spans="1:17">
      <c r="A69" s="103">
        <f t="shared" si="3"/>
        <v>62</v>
      </c>
      <c r="B69" s="95" t="s">
        <v>272</v>
      </c>
      <c r="C69" s="95" t="s">
        <v>272</v>
      </c>
      <c r="D69" s="96" t="s">
        <v>273</v>
      </c>
      <c r="E69" s="97"/>
      <c r="F69" s="98" t="s">
        <v>75</v>
      </c>
      <c r="G69" s="155"/>
      <c r="H69" s="156" t="s">
        <v>274</v>
      </c>
      <c r="I69" s="123" t="s">
        <v>275</v>
      </c>
      <c r="J69" s="99"/>
      <c r="K69" s="121" t="s">
        <v>77</v>
      </c>
      <c r="L69" s="121"/>
      <c r="M69" s="94">
        <v>1</v>
      </c>
      <c r="N69" s="94">
        <v>10000</v>
      </c>
      <c r="O69" s="103" t="s">
        <v>78</v>
      </c>
      <c r="P69" s="94" t="s">
        <v>265</v>
      </c>
      <c r="Q69" s="57" t="str">
        <f>D69&amp;C69</f>
        <v>靠背调节铸件SHT0018807</v>
      </c>
    </row>
    <row r="70" s="57" customFormat="1" ht="33.95" customHeight="1" spans="1:17">
      <c r="A70" s="103">
        <f t="shared" si="3"/>
        <v>63</v>
      </c>
      <c r="B70" s="95" t="s">
        <v>276</v>
      </c>
      <c r="C70" s="95" t="s">
        <v>276</v>
      </c>
      <c r="D70" s="96" t="s">
        <v>277</v>
      </c>
      <c r="E70" s="97"/>
      <c r="F70" s="98" t="s">
        <v>75</v>
      </c>
      <c r="G70" s="155"/>
      <c r="H70" s="156" t="s">
        <v>186</v>
      </c>
      <c r="I70" s="123" t="s">
        <v>187</v>
      </c>
      <c r="J70" s="99"/>
      <c r="K70" s="121" t="s">
        <v>77</v>
      </c>
      <c r="L70" s="121"/>
      <c r="M70" s="94">
        <v>1</v>
      </c>
      <c r="N70" s="94">
        <v>10000</v>
      </c>
      <c r="O70" s="103" t="s">
        <v>78</v>
      </c>
      <c r="P70" s="94" t="s">
        <v>265</v>
      </c>
      <c r="Q70" s="57" t="str">
        <f>D70&amp;C70</f>
        <v>副驾上安全带导向钢丝SHT0017770</v>
      </c>
    </row>
    <row r="71" s="57" customFormat="1" ht="33.95" customHeight="1" spans="1:17">
      <c r="A71" s="103">
        <f t="shared" si="3"/>
        <v>64</v>
      </c>
      <c r="B71" s="95" t="s">
        <v>278</v>
      </c>
      <c r="C71" s="95" t="s">
        <v>278</v>
      </c>
      <c r="D71" s="96" t="s">
        <v>279</v>
      </c>
      <c r="E71" s="97"/>
      <c r="F71" s="98" t="s">
        <v>75</v>
      </c>
      <c r="G71" s="155"/>
      <c r="H71" s="157" t="s">
        <v>280</v>
      </c>
      <c r="I71" s="156" t="s">
        <v>94</v>
      </c>
      <c r="J71" s="99"/>
      <c r="K71" s="121" t="s">
        <v>77</v>
      </c>
      <c r="L71" s="121"/>
      <c r="M71" s="94">
        <v>1</v>
      </c>
      <c r="N71" s="94">
        <v>10000</v>
      </c>
      <c r="O71" s="103" t="s">
        <v>78</v>
      </c>
      <c r="P71" s="94" t="s">
        <v>265</v>
      </c>
      <c r="Q71" s="57" t="str">
        <f>D71&amp;C71</f>
        <v>气袋腰托下固定点焊接总成SHT0018600</v>
      </c>
    </row>
  </sheetData>
  <autoFilter xmlns:etc="http://www.wps.cn/officeDocument/2017/etCustomData" ref="A7:Q71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ontainsText" dxfId="0" priority="2103" operator="between" text="J6G">
      <formula>NOT(ISERROR(SEARCH("J6G",B8)))</formula>
    </cfRule>
  </conditionalFormatting>
  <conditionalFormatting sqref="C8">
    <cfRule type="duplicateValues" dxfId="1" priority="2104"/>
  </conditionalFormatting>
  <conditionalFormatting sqref="B9">
    <cfRule type="cellIs" dxfId="2" priority="2101" operator="equal">
      <formula>"重汽出口3.0"</formula>
    </cfRule>
  </conditionalFormatting>
  <conditionalFormatting sqref="C9">
    <cfRule type="duplicateValues" dxfId="1" priority="2102"/>
  </conditionalFormatting>
  <conditionalFormatting sqref="B10">
    <cfRule type="cellIs" dxfId="2" priority="2099" operator="equal">
      <formula>"重汽出口3.0"</formula>
    </cfRule>
  </conditionalFormatting>
  <conditionalFormatting sqref="C10">
    <cfRule type="duplicateValues" dxfId="1" priority="2100"/>
  </conditionalFormatting>
  <conditionalFormatting sqref="B11">
    <cfRule type="cellIs" dxfId="2" priority="2097" operator="equal">
      <formula>"重汽出口3.0"</formula>
    </cfRule>
  </conditionalFormatting>
  <conditionalFormatting sqref="C11">
    <cfRule type="duplicateValues" dxfId="1" priority="2098"/>
  </conditionalFormatting>
  <conditionalFormatting sqref="B12">
    <cfRule type="cellIs" dxfId="2" priority="2093" operator="equal">
      <formula>"重汽出口3.0"</formula>
    </cfRule>
  </conditionalFormatting>
  <conditionalFormatting sqref="C12">
    <cfRule type="duplicateValues" dxfId="1" priority="2094"/>
  </conditionalFormatting>
  <conditionalFormatting sqref="B13">
    <cfRule type="duplicateValues" dxfId="1" priority="2017"/>
    <cfRule type="duplicateValues" dxfId="1" priority="2024"/>
    <cfRule type="duplicateValues" dxfId="1" priority="2031"/>
    <cfRule type="cellIs" dxfId="2" priority="2038" operator="equal">
      <formula>"重汽出口3.0"</formula>
    </cfRule>
  </conditionalFormatting>
  <conditionalFormatting sqref="C13">
    <cfRule type="duplicateValues" dxfId="1" priority="2045"/>
  </conditionalFormatting>
  <conditionalFormatting sqref="B14">
    <cfRule type="duplicateValues" dxfId="1" priority="1925"/>
    <cfRule type="duplicateValues" dxfId="1" priority="1932"/>
    <cfRule type="duplicateValues" dxfId="1" priority="1939"/>
    <cfRule type="cellIs" dxfId="2" priority="1946" operator="equal">
      <formula>"重汽出口3.0"</formula>
    </cfRule>
  </conditionalFormatting>
  <conditionalFormatting sqref="C14">
    <cfRule type="duplicateValues" dxfId="1" priority="1953"/>
  </conditionalFormatting>
  <conditionalFormatting sqref="B15">
    <cfRule type="duplicateValues" dxfId="1" priority="1924"/>
    <cfRule type="duplicateValues" dxfId="1" priority="1931"/>
    <cfRule type="duplicateValues" dxfId="1" priority="1938"/>
    <cfRule type="cellIs" dxfId="2" priority="1945" operator="equal">
      <formula>"重汽出口3.0"</formula>
    </cfRule>
  </conditionalFormatting>
  <conditionalFormatting sqref="C15">
    <cfRule type="duplicateValues" dxfId="1" priority="1952"/>
  </conditionalFormatting>
  <conditionalFormatting sqref="B16">
    <cfRule type="duplicateValues" dxfId="1" priority="1923"/>
    <cfRule type="duplicateValues" dxfId="1" priority="1930"/>
    <cfRule type="duplicateValues" dxfId="1" priority="1937"/>
    <cfRule type="cellIs" dxfId="2" priority="1944" operator="equal">
      <formula>"重汽出口3.0"</formula>
    </cfRule>
  </conditionalFormatting>
  <conditionalFormatting sqref="C16">
    <cfRule type="duplicateValues" dxfId="1" priority="1951"/>
  </conditionalFormatting>
  <conditionalFormatting sqref="H17">
    <cfRule type="cellIs" dxfId="3" priority="1836" stopIfTrue="1" operator="equal">
      <formula>“总成件”</formula>
    </cfRule>
  </conditionalFormatting>
  <conditionalFormatting sqref="H18">
    <cfRule type="cellIs" dxfId="3" priority="1835" stopIfTrue="1" operator="equal">
      <formula>“总成件”</formula>
    </cfRule>
  </conditionalFormatting>
  <conditionalFormatting sqref="B19">
    <cfRule type="duplicateValues" dxfId="1" priority="1741"/>
    <cfRule type="duplicateValues" dxfId="1" priority="1754"/>
    <cfRule type="duplicateValues" dxfId="1" priority="1767"/>
    <cfRule type="duplicateValues" dxfId="1" priority="1780"/>
    <cfRule type="duplicateValues" dxfId="1" priority="1793"/>
  </conditionalFormatting>
  <conditionalFormatting sqref="H19">
    <cfRule type="cellIs" dxfId="3" priority="1806" stopIfTrue="1" operator="equal">
      <formula>“总成件”</formula>
    </cfRule>
  </conditionalFormatting>
  <conditionalFormatting sqref="B20">
    <cfRule type="duplicateValues" dxfId="1" priority="1510"/>
    <cfRule type="duplicateValues" dxfId="1" priority="1537"/>
    <cfRule type="duplicateValues" dxfId="1" priority="1564"/>
    <cfRule type="duplicateValues" dxfId="1" priority="1591"/>
    <cfRule type="duplicateValues" dxfId="1" priority="1618"/>
    <cfRule type="duplicateValues" dxfId="1" priority="1645"/>
    <cfRule type="duplicateValues" dxfId="1" priority="1672"/>
    <cfRule type="duplicateValues" dxfId="1" priority="1699"/>
  </conditionalFormatting>
  <conditionalFormatting sqref="H20">
    <cfRule type="cellIs" dxfId="3" priority="1726" stopIfTrue="1" operator="equal">
      <formula>“总成件”</formula>
    </cfRule>
  </conditionalFormatting>
  <conditionalFormatting sqref="B21">
    <cfRule type="duplicateValues" dxfId="1" priority="1509"/>
    <cfRule type="duplicateValues" dxfId="1" priority="1536"/>
    <cfRule type="duplicateValues" dxfId="1" priority="1563"/>
    <cfRule type="duplicateValues" dxfId="1" priority="1590"/>
    <cfRule type="duplicateValues" dxfId="1" priority="1617"/>
    <cfRule type="duplicateValues" dxfId="1" priority="1644"/>
    <cfRule type="duplicateValues" dxfId="1" priority="1671"/>
    <cfRule type="duplicateValues" dxfId="1" priority="1698"/>
  </conditionalFormatting>
  <conditionalFormatting sqref="B22">
    <cfRule type="duplicateValues" dxfId="1" priority="1508"/>
    <cfRule type="duplicateValues" dxfId="1" priority="1535"/>
    <cfRule type="duplicateValues" dxfId="1" priority="1562"/>
    <cfRule type="duplicateValues" dxfId="1" priority="1589"/>
    <cfRule type="duplicateValues" dxfId="1" priority="1616"/>
    <cfRule type="duplicateValues" dxfId="1" priority="1643"/>
    <cfRule type="duplicateValues" dxfId="1" priority="1670"/>
    <cfRule type="duplicateValues" dxfId="1" priority="1697"/>
  </conditionalFormatting>
  <conditionalFormatting sqref="B23">
    <cfRule type="duplicateValues" dxfId="1" priority="1507"/>
    <cfRule type="duplicateValues" dxfId="1" priority="1534"/>
    <cfRule type="duplicateValues" dxfId="1" priority="1561"/>
    <cfRule type="duplicateValues" dxfId="1" priority="1588"/>
    <cfRule type="duplicateValues" dxfId="1" priority="1615"/>
    <cfRule type="duplicateValues" dxfId="1" priority="1642"/>
    <cfRule type="duplicateValues" dxfId="1" priority="1669"/>
    <cfRule type="duplicateValues" dxfId="1" priority="1696"/>
  </conditionalFormatting>
  <conditionalFormatting sqref="B24">
    <cfRule type="duplicateValues" dxfId="1" priority="1506"/>
    <cfRule type="duplicateValues" dxfId="1" priority="1533"/>
    <cfRule type="duplicateValues" dxfId="1" priority="1560"/>
    <cfRule type="duplicateValues" dxfId="1" priority="1587"/>
    <cfRule type="duplicateValues" dxfId="1" priority="1614"/>
    <cfRule type="duplicateValues" dxfId="1" priority="1641"/>
    <cfRule type="duplicateValues" dxfId="1" priority="1668"/>
    <cfRule type="duplicateValues" dxfId="1" priority="1695"/>
  </conditionalFormatting>
  <conditionalFormatting sqref="H24">
    <cfRule type="cellIs" dxfId="3" priority="1722" stopIfTrue="1" operator="equal">
      <formula>“总成件”</formula>
    </cfRule>
  </conditionalFormatting>
  <conditionalFormatting sqref="B25">
    <cfRule type="duplicateValues" dxfId="1" priority="1505"/>
    <cfRule type="duplicateValues" dxfId="1" priority="1532"/>
    <cfRule type="duplicateValues" dxfId="1" priority="1559"/>
    <cfRule type="duplicateValues" dxfId="1" priority="1586"/>
    <cfRule type="duplicateValues" dxfId="1" priority="1613"/>
    <cfRule type="duplicateValues" dxfId="1" priority="1640"/>
    <cfRule type="duplicateValues" dxfId="1" priority="1667"/>
    <cfRule type="duplicateValues" dxfId="1" priority="1694"/>
  </conditionalFormatting>
  <conditionalFormatting sqref="H25">
    <cfRule type="cellIs" dxfId="3" priority="1721" stopIfTrue="1" operator="equal">
      <formula>“总成件”</formula>
    </cfRule>
  </conditionalFormatting>
  <conditionalFormatting sqref="B26">
    <cfRule type="duplicateValues" dxfId="1" priority="1504"/>
    <cfRule type="duplicateValues" dxfId="1" priority="1531"/>
    <cfRule type="duplicateValues" dxfId="1" priority="1558"/>
    <cfRule type="duplicateValues" dxfId="1" priority="1585"/>
    <cfRule type="duplicateValues" dxfId="1" priority="1612"/>
    <cfRule type="duplicateValues" dxfId="1" priority="1639"/>
    <cfRule type="duplicateValues" dxfId="1" priority="1666"/>
    <cfRule type="duplicateValues" dxfId="1" priority="1693"/>
  </conditionalFormatting>
  <conditionalFormatting sqref="H26">
    <cfRule type="cellIs" dxfId="3" priority="1720" stopIfTrue="1" operator="equal">
      <formula>“总成件”</formula>
    </cfRule>
  </conditionalFormatting>
  <conditionalFormatting sqref="B27">
    <cfRule type="duplicateValues" dxfId="1" priority="1503"/>
    <cfRule type="duplicateValues" dxfId="1" priority="1530"/>
    <cfRule type="duplicateValues" dxfId="1" priority="1557"/>
    <cfRule type="duplicateValues" dxfId="1" priority="1584"/>
    <cfRule type="duplicateValues" dxfId="1" priority="1611"/>
    <cfRule type="duplicateValues" dxfId="1" priority="1638"/>
    <cfRule type="duplicateValues" dxfId="1" priority="1665"/>
    <cfRule type="duplicateValues" dxfId="1" priority="1692"/>
  </conditionalFormatting>
  <conditionalFormatting sqref="H27">
    <cfRule type="cellIs" dxfId="3" priority="1719" stopIfTrue="1" operator="equal">
      <formula>“总成件”</formula>
    </cfRule>
  </conditionalFormatting>
  <conditionalFormatting sqref="B28">
    <cfRule type="duplicateValues" dxfId="1" priority="1500"/>
    <cfRule type="duplicateValues" dxfId="1" priority="1527"/>
    <cfRule type="duplicateValues" dxfId="1" priority="1554"/>
    <cfRule type="duplicateValues" dxfId="1" priority="1581"/>
    <cfRule type="duplicateValues" dxfId="1" priority="1608"/>
    <cfRule type="duplicateValues" dxfId="1" priority="1635"/>
    <cfRule type="duplicateValues" dxfId="1" priority="1662"/>
    <cfRule type="duplicateValues" dxfId="1" priority="1689"/>
  </conditionalFormatting>
  <conditionalFormatting sqref="H28">
    <cfRule type="cellIs" dxfId="3" priority="1716" stopIfTrue="1" operator="equal">
      <formula>“总成件”</formula>
    </cfRule>
  </conditionalFormatting>
  <conditionalFormatting sqref="B29">
    <cfRule type="duplicateValues" dxfId="1" priority="1498"/>
    <cfRule type="duplicateValues" dxfId="1" priority="1525"/>
    <cfRule type="duplicateValues" dxfId="1" priority="1552"/>
    <cfRule type="duplicateValues" dxfId="1" priority="1579"/>
    <cfRule type="duplicateValues" dxfId="1" priority="1606"/>
    <cfRule type="duplicateValues" dxfId="1" priority="1633"/>
    <cfRule type="duplicateValues" dxfId="1" priority="1660"/>
    <cfRule type="duplicateValues" dxfId="1" priority="1687"/>
  </conditionalFormatting>
  <conditionalFormatting sqref="H29">
    <cfRule type="cellIs" dxfId="3" priority="1469" stopIfTrue="1" operator="equal">
      <formula>“总成件”</formula>
    </cfRule>
  </conditionalFormatting>
  <conditionalFormatting sqref="B30">
    <cfRule type="duplicateValues" dxfId="1" priority="1491"/>
    <cfRule type="duplicateValues" dxfId="1" priority="1518"/>
    <cfRule type="duplicateValues" dxfId="1" priority="1545"/>
    <cfRule type="duplicateValues" dxfId="1" priority="1572"/>
    <cfRule type="duplicateValues" dxfId="1" priority="1599"/>
    <cfRule type="duplicateValues" dxfId="1" priority="1626"/>
    <cfRule type="duplicateValues" dxfId="1" priority="1653"/>
    <cfRule type="duplicateValues" dxfId="1" priority="1680"/>
  </conditionalFormatting>
  <conditionalFormatting sqref="H30">
    <cfRule type="cellIs" dxfId="3" priority="1709" stopIfTrue="1" operator="equal">
      <formula>“总成件”</formula>
    </cfRule>
  </conditionalFormatting>
  <conditionalFormatting sqref="B31">
    <cfRule type="duplicateValues" dxfId="1" priority="1490"/>
    <cfRule type="duplicateValues" dxfId="1" priority="1517"/>
    <cfRule type="duplicateValues" dxfId="1" priority="1544"/>
    <cfRule type="duplicateValues" dxfId="1" priority="1571"/>
    <cfRule type="duplicateValues" dxfId="1" priority="1598"/>
    <cfRule type="duplicateValues" dxfId="1" priority="1625"/>
    <cfRule type="duplicateValues" dxfId="1" priority="1652"/>
    <cfRule type="duplicateValues" dxfId="1" priority="1679"/>
  </conditionalFormatting>
  <conditionalFormatting sqref="H31">
    <cfRule type="cellIs" dxfId="3" priority="1467" stopIfTrue="1" operator="equal">
      <formula>“总成件”</formula>
    </cfRule>
  </conditionalFormatting>
  <conditionalFormatting sqref="B32">
    <cfRule type="duplicateValues" dxfId="1" priority="1487"/>
    <cfRule type="duplicateValues" dxfId="1" priority="1514"/>
    <cfRule type="duplicateValues" dxfId="1" priority="1541"/>
    <cfRule type="duplicateValues" dxfId="1" priority="1568"/>
    <cfRule type="duplicateValues" dxfId="1" priority="1595"/>
    <cfRule type="duplicateValues" dxfId="1" priority="1622"/>
    <cfRule type="duplicateValues" dxfId="1" priority="1649"/>
    <cfRule type="duplicateValues" dxfId="1" priority="1676"/>
  </conditionalFormatting>
  <conditionalFormatting sqref="H32">
    <cfRule type="cellIs" dxfId="3" priority="1703" stopIfTrue="1" operator="equal">
      <formula>“总成件”</formula>
    </cfRule>
  </conditionalFormatting>
  <conditionalFormatting sqref="B33">
    <cfRule type="duplicateValues" dxfId="1" priority="1486"/>
    <cfRule type="duplicateValues" dxfId="1" priority="1513"/>
    <cfRule type="duplicateValues" dxfId="1" priority="1540"/>
    <cfRule type="duplicateValues" dxfId="1" priority="1567"/>
    <cfRule type="duplicateValues" dxfId="1" priority="1594"/>
    <cfRule type="duplicateValues" dxfId="1" priority="1621"/>
    <cfRule type="duplicateValues" dxfId="1" priority="1648"/>
    <cfRule type="duplicateValues" dxfId="1" priority="1675"/>
  </conditionalFormatting>
  <conditionalFormatting sqref="I33">
    <cfRule type="cellIs" dxfId="3" priority="1702" stopIfTrue="1" operator="equal">
      <formula>“总成件”</formula>
    </cfRule>
  </conditionalFormatting>
  <conditionalFormatting sqref="B34">
    <cfRule type="duplicateValues" dxfId="1" priority="1416"/>
    <cfRule type="duplicateValues" dxfId="1" priority="1422"/>
    <cfRule type="duplicateValues" dxfId="1" priority="1428"/>
    <cfRule type="duplicateValues" dxfId="1" priority="1434"/>
    <cfRule type="duplicateValues" dxfId="1" priority="1440"/>
    <cfRule type="duplicateValues" dxfId="1" priority="1446"/>
    <cfRule type="duplicateValues" dxfId="1" priority="1452"/>
    <cfRule type="duplicateValues" dxfId="1" priority="1458"/>
  </conditionalFormatting>
  <conditionalFormatting sqref="H34">
    <cfRule type="cellIs" dxfId="3" priority="1410" stopIfTrue="1" operator="equal">
      <formula>“总成件”</formula>
    </cfRule>
  </conditionalFormatting>
  <conditionalFormatting sqref="I34">
    <cfRule type="cellIs" dxfId="3" priority="1464" stopIfTrue="1" operator="equal">
      <formula>“总成件”</formula>
    </cfRule>
  </conditionalFormatting>
  <conditionalFormatting sqref="B35">
    <cfRule type="duplicateValues" dxfId="1" priority="1368"/>
    <cfRule type="duplicateValues" dxfId="1" priority="1370"/>
    <cfRule type="duplicateValues" dxfId="1" priority="1372"/>
    <cfRule type="duplicateValues" dxfId="1" priority="1373"/>
    <cfRule type="duplicateValues" dxfId="1" priority="1374"/>
    <cfRule type="duplicateValues" dxfId="1" priority="1375"/>
    <cfRule type="duplicateValues" dxfId="1" priority="1376"/>
    <cfRule type="duplicateValues" dxfId="1" priority="1377"/>
    <cfRule type="duplicateValues" dxfId="1" priority="1378"/>
    <cfRule type="duplicateValues" dxfId="1" priority="1379"/>
  </conditionalFormatting>
  <conditionalFormatting sqref="C35">
    <cfRule type="duplicateValues" dxfId="1" priority="1371"/>
  </conditionalFormatting>
  <conditionalFormatting sqref="H35">
    <cfRule type="cellIs" dxfId="3" priority="1369" stopIfTrue="1" operator="equal">
      <formula>“总成件”</formula>
    </cfRule>
  </conditionalFormatting>
  <conditionalFormatting sqref="I35">
    <cfRule type="cellIs" dxfId="3" priority="1380" stopIfTrue="1" operator="equal">
      <formula>“总成件”</formula>
    </cfRule>
  </conditionalFormatting>
  <conditionalFormatting sqref="B36">
    <cfRule type="duplicateValues" dxfId="1" priority="1355"/>
    <cfRule type="duplicateValues" dxfId="1" priority="1357"/>
    <cfRule type="duplicateValues" dxfId="1" priority="1359"/>
    <cfRule type="duplicateValues" dxfId="1" priority="1360"/>
    <cfRule type="duplicateValues" dxfId="1" priority="1361"/>
    <cfRule type="duplicateValues" dxfId="1" priority="1362"/>
    <cfRule type="duplicateValues" dxfId="1" priority="1363"/>
    <cfRule type="duplicateValues" dxfId="1" priority="1364"/>
    <cfRule type="duplicateValues" dxfId="1" priority="1365"/>
    <cfRule type="duplicateValues" dxfId="1" priority="1366"/>
  </conditionalFormatting>
  <conditionalFormatting sqref="C36">
    <cfRule type="duplicateValues" dxfId="1" priority="1358"/>
  </conditionalFormatting>
  <conditionalFormatting sqref="H36">
    <cfRule type="cellIs" dxfId="3" priority="1356" stopIfTrue="1" operator="equal">
      <formula>“总成件”</formula>
    </cfRule>
  </conditionalFormatting>
  <conditionalFormatting sqref="B37">
    <cfRule type="duplicateValues" dxfId="1" priority="1100"/>
    <cfRule type="duplicateValues" dxfId="1" priority="1142"/>
    <cfRule type="duplicateValues" dxfId="1" priority="1184"/>
    <cfRule type="duplicateValues" dxfId="1" priority="1205"/>
    <cfRule type="duplicateValues" dxfId="1" priority="1226"/>
    <cfRule type="duplicateValues" dxfId="1" priority="1247"/>
    <cfRule type="duplicateValues" dxfId="1" priority="1268"/>
    <cfRule type="duplicateValues" dxfId="1" priority="1289"/>
    <cfRule type="duplicateValues" dxfId="1" priority="1310"/>
    <cfRule type="duplicateValues" dxfId="1" priority="1331"/>
  </conditionalFormatting>
  <conditionalFormatting sqref="H37">
    <cfRule type="cellIs" dxfId="3" priority="1077" stopIfTrue="1" operator="equal">
      <formula>“总成件”</formula>
    </cfRule>
  </conditionalFormatting>
  <conditionalFormatting sqref="B38">
    <cfRule type="duplicateValues" dxfId="1" priority="1096"/>
    <cfRule type="duplicateValues" dxfId="1" priority="1138"/>
    <cfRule type="duplicateValues" dxfId="1" priority="1180"/>
    <cfRule type="duplicateValues" dxfId="1" priority="1201"/>
    <cfRule type="duplicateValues" dxfId="1" priority="1222"/>
    <cfRule type="duplicateValues" dxfId="1" priority="1243"/>
    <cfRule type="duplicateValues" dxfId="1" priority="1264"/>
    <cfRule type="duplicateValues" dxfId="1" priority="1285"/>
    <cfRule type="duplicateValues" dxfId="1" priority="1306"/>
    <cfRule type="duplicateValues" dxfId="1" priority="1327"/>
  </conditionalFormatting>
  <conditionalFormatting sqref="C38">
    <cfRule type="duplicateValues" dxfId="1" priority="1159"/>
  </conditionalFormatting>
  <conditionalFormatting sqref="H38">
    <cfRule type="cellIs" dxfId="3" priority="1117" stopIfTrue="1" operator="equal">
      <formula>“总成件”</formula>
    </cfRule>
  </conditionalFormatting>
  <conditionalFormatting sqref="I38">
    <cfRule type="cellIs" dxfId="3" priority="1348" stopIfTrue="1" operator="equal">
      <formula>“总成件”</formula>
    </cfRule>
  </conditionalFormatting>
  <conditionalFormatting sqref="B39">
    <cfRule type="duplicateValues" dxfId="1" priority="846"/>
    <cfRule type="duplicateValues" dxfId="1" priority="911"/>
    <cfRule type="duplicateValues" dxfId="1" priority="937"/>
    <cfRule type="duplicateValues" dxfId="1" priority="963"/>
    <cfRule type="duplicateValues" dxfId="1" priority="976"/>
    <cfRule type="duplicateValues" dxfId="1" priority="989"/>
    <cfRule type="duplicateValues" dxfId="1" priority="1002"/>
    <cfRule type="duplicateValues" dxfId="1" priority="1015"/>
    <cfRule type="duplicateValues" dxfId="1" priority="1028"/>
    <cfRule type="duplicateValues" dxfId="1" priority="1041"/>
    <cfRule type="duplicateValues" dxfId="1" priority="1054"/>
  </conditionalFormatting>
  <conditionalFormatting sqref="C39">
    <cfRule type="duplicateValues" dxfId="1" priority="859"/>
    <cfRule type="duplicateValues" dxfId="1" priority="872"/>
    <cfRule type="duplicateValues" dxfId="1" priority="885"/>
    <cfRule type="duplicateValues" dxfId="1" priority="898"/>
    <cfRule type="duplicateValues" dxfId="1" priority="950"/>
  </conditionalFormatting>
  <conditionalFormatting sqref="H39">
    <cfRule type="cellIs" dxfId="3" priority="924" stopIfTrue="1" operator="equal">
      <formula>“总成件”</formula>
    </cfRule>
  </conditionalFormatting>
  <conditionalFormatting sqref="I39">
    <cfRule type="cellIs" dxfId="3" priority="1067" stopIfTrue="1" operator="equal">
      <formula>“总成件”</formula>
    </cfRule>
  </conditionalFormatting>
  <conditionalFormatting sqref="B40">
    <cfRule type="duplicateValues" dxfId="1" priority="845"/>
    <cfRule type="duplicateValues" dxfId="1" priority="910"/>
    <cfRule type="duplicateValues" dxfId="1" priority="936"/>
    <cfRule type="duplicateValues" dxfId="1" priority="962"/>
    <cfRule type="duplicateValues" dxfId="1" priority="975"/>
    <cfRule type="duplicateValues" dxfId="1" priority="988"/>
    <cfRule type="duplicateValues" dxfId="1" priority="1001"/>
    <cfRule type="duplicateValues" dxfId="1" priority="1014"/>
    <cfRule type="duplicateValues" dxfId="1" priority="1027"/>
    <cfRule type="duplicateValues" dxfId="1" priority="1040"/>
    <cfRule type="duplicateValues" dxfId="1" priority="1053"/>
  </conditionalFormatting>
  <conditionalFormatting sqref="C40">
    <cfRule type="duplicateValues" dxfId="1" priority="858"/>
    <cfRule type="duplicateValues" dxfId="1" priority="871"/>
    <cfRule type="duplicateValues" dxfId="1" priority="884"/>
    <cfRule type="duplicateValues" dxfId="1" priority="897"/>
    <cfRule type="duplicateValues" dxfId="1" priority="949"/>
  </conditionalFormatting>
  <conditionalFormatting sqref="H40">
    <cfRule type="cellIs" dxfId="3" priority="923" stopIfTrue="1" operator="equal">
      <formula>“总成件”</formula>
    </cfRule>
  </conditionalFormatting>
  <conditionalFormatting sqref="I40">
    <cfRule type="cellIs" dxfId="3" priority="1066" stopIfTrue="1" operator="equal">
      <formula>“总成件”</formula>
    </cfRule>
  </conditionalFormatting>
  <conditionalFormatting sqref="B41">
    <cfRule type="duplicateValues" dxfId="1" priority="844"/>
    <cfRule type="duplicateValues" dxfId="1" priority="909"/>
    <cfRule type="duplicateValues" dxfId="1" priority="935"/>
    <cfRule type="duplicateValues" dxfId="1" priority="961"/>
    <cfRule type="duplicateValues" dxfId="1" priority="974"/>
    <cfRule type="duplicateValues" dxfId="1" priority="987"/>
    <cfRule type="duplicateValues" dxfId="1" priority="1000"/>
    <cfRule type="duplicateValues" dxfId="1" priority="1013"/>
    <cfRule type="duplicateValues" dxfId="1" priority="1026"/>
    <cfRule type="duplicateValues" dxfId="1" priority="1039"/>
    <cfRule type="duplicateValues" dxfId="1" priority="1052"/>
  </conditionalFormatting>
  <conditionalFormatting sqref="C41">
    <cfRule type="duplicateValues" dxfId="1" priority="857"/>
    <cfRule type="duplicateValues" dxfId="1" priority="870"/>
    <cfRule type="duplicateValues" dxfId="1" priority="883"/>
    <cfRule type="duplicateValues" dxfId="1" priority="896"/>
    <cfRule type="duplicateValues" dxfId="1" priority="948"/>
  </conditionalFormatting>
  <conditionalFormatting sqref="H41">
    <cfRule type="cellIs" dxfId="3" priority="922" stopIfTrue="1" operator="equal">
      <formula>“总成件”</formula>
    </cfRule>
  </conditionalFormatting>
  <conditionalFormatting sqref="I41">
    <cfRule type="cellIs" dxfId="3" priority="1065" stopIfTrue="1" operator="equal">
      <formula>“总成件”</formula>
    </cfRule>
  </conditionalFormatting>
  <conditionalFormatting sqref="B42">
    <cfRule type="duplicateValues" dxfId="1" priority="843"/>
    <cfRule type="duplicateValues" dxfId="1" priority="908"/>
    <cfRule type="duplicateValues" dxfId="1" priority="934"/>
    <cfRule type="duplicateValues" dxfId="1" priority="960"/>
    <cfRule type="duplicateValues" dxfId="1" priority="973"/>
    <cfRule type="duplicateValues" dxfId="1" priority="986"/>
    <cfRule type="duplicateValues" dxfId="1" priority="999"/>
    <cfRule type="duplicateValues" dxfId="1" priority="1012"/>
    <cfRule type="duplicateValues" dxfId="1" priority="1025"/>
    <cfRule type="duplicateValues" dxfId="1" priority="1038"/>
    <cfRule type="duplicateValues" dxfId="1" priority="1051"/>
  </conditionalFormatting>
  <conditionalFormatting sqref="C42">
    <cfRule type="duplicateValues" dxfId="1" priority="856"/>
    <cfRule type="duplicateValues" dxfId="1" priority="869"/>
    <cfRule type="duplicateValues" dxfId="1" priority="882"/>
    <cfRule type="duplicateValues" dxfId="1" priority="895"/>
    <cfRule type="duplicateValues" dxfId="1" priority="947"/>
  </conditionalFormatting>
  <conditionalFormatting sqref="H42">
    <cfRule type="cellIs" dxfId="3" priority="921" stopIfTrue="1" operator="equal">
      <formula>“总成件”</formula>
    </cfRule>
  </conditionalFormatting>
  <conditionalFormatting sqref="I42">
    <cfRule type="cellIs" dxfId="3" priority="1064" stopIfTrue="1" operator="equal">
      <formula>“总成件”</formula>
    </cfRule>
  </conditionalFormatting>
  <conditionalFormatting sqref="B43">
    <cfRule type="duplicateValues" dxfId="1" priority="842"/>
    <cfRule type="duplicateValues" dxfId="1" priority="907"/>
    <cfRule type="duplicateValues" dxfId="1" priority="933"/>
    <cfRule type="duplicateValues" dxfId="1" priority="959"/>
    <cfRule type="duplicateValues" dxfId="1" priority="972"/>
    <cfRule type="duplicateValues" dxfId="1" priority="985"/>
    <cfRule type="duplicateValues" dxfId="1" priority="998"/>
    <cfRule type="duplicateValues" dxfId="1" priority="1011"/>
    <cfRule type="duplicateValues" dxfId="1" priority="1024"/>
    <cfRule type="duplicateValues" dxfId="1" priority="1037"/>
    <cfRule type="duplicateValues" dxfId="1" priority="1050"/>
  </conditionalFormatting>
  <conditionalFormatting sqref="C43">
    <cfRule type="duplicateValues" dxfId="1" priority="855"/>
    <cfRule type="duplicateValues" dxfId="1" priority="868"/>
    <cfRule type="duplicateValues" dxfId="1" priority="881"/>
    <cfRule type="duplicateValues" dxfId="1" priority="894"/>
    <cfRule type="duplicateValues" dxfId="1" priority="946"/>
  </conditionalFormatting>
  <conditionalFormatting sqref="H43">
    <cfRule type="cellIs" dxfId="3" priority="920" stopIfTrue="1" operator="equal">
      <formula>“总成件”</formula>
    </cfRule>
  </conditionalFormatting>
  <conditionalFormatting sqref="I43">
    <cfRule type="cellIs" dxfId="3" priority="1063" stopIfTrue="1" operator="equal">
      <formula>“总成件”</formula>
    </cfRule>
  </conditionalFormatting>
  <conditionalFormatting sqref="C44">
    <cfRule type="duplicateValues" dxfId="1" priority="812"/>
    <cfRule type="duplicateValues" dxfId="1" priority="813"/>
    <cfRule type="duplicateValues" dxfId="1" priority="815"/>
    <cfRule type="duplicateValues" dxfId="1" priority="816"/>
    <cfRule type="duplicateValues" dxfId="1" priority="817"/>
    <cfRule type="duplicateValues" dxfId="1" priority="818"/>
    <cfRule type="duplicateValues" dxfId="1" priority="822"/>
  </conditionalFormatting>
  <conditionalFormatting sqref="H44">
    <cfRule type="cellIs" dxfId="3" priority="820" stopIfTrue="1" operator="equal">
      <formula>“总成件”</formula>
    </cfRule>
  </conditionalFormatting>
  <conditionalFormatting sqref="I44">
    <cfRule type="cellIs" dxfId="3" priority="831" stopIfTrue="1" operator="equal">
      <formula>“总成件”</formula>
    </cfRule>
  </conditionalFormatting>
  <conditionalFormatting sqref="C45">
    <cfRule type="duplicateValues" dxfId="1" priority="738"/>
    <cfRule type="duplicateValues" dxfId="1" priority="739"/>
    <cfRule type="duplicateValues" dxfId="1" priority="740"/>
    <cfRule type="duplicateValues" dxfId="1" priority="741"/>
    <cfRule type="duplicateValues" dxfId="1" priority="742"/>
    <cfRule type="duplicateValues" dxfId="1" priority="743"/>
    <cfRule type="duplicateValues" dxfId="1" priority="744"/>
    <cfRule type="duplicateValues" dxfId="1" priority="745"/>
    <cfRule type="duplicateValues" dxfId="1" priority="746"/>
    <cfRule type="duplicateValues" dxfId="1" priority="747"/>
    <cfRule type="duplicateValues" dxfId="1" priority="748"/>
    <cfRule type="duplicateValues" dxfId="1" priority="749"/>
  </conditionalFormatting>
  <conditionalFormatting sqref="H45">
    <cfRule type="cellIs" dxfId="3" priority="734" stopIfTrue="1" operator="equal">
      <formula>“总成件”</formula>
    </cfRule>
  </conditionalFormatting>
  <conditionalFormatting sqref="I45">
    <cfRule type="cellIs" dxfId="3" priority="735" stopIfTrue="1" operator="equal">
      <formula>“总成件”</formula>
    </cfRule>
  </conditionalFormatting>
  <conditionalFormatting sqref="B46">
    <cfRule type="duplicateValues" dxfId="1" priority="765"/>
    <cfRule type="duplicateValues" dxfId="1" priority="766"/>
    <cfRule type="duplicateValues" dxfId="1" priority="767"/>
    <cfRule type="duplicateValues" dxfId="1" priority="768"/>
    <cfRule type="duplicateValues" dxfId="1" priority="769"/>
    <cfRule type="duplicateValues" dxfId="1" priority="770"/>
    <cfRule type="duplicateValues" dxfId="1" priority="771"/>
  </conditionalFormatting>
  <conditionalFormatting sqref="C46">
    <cfRule type="duplicateValues" dxfId="1" priority="773"/>
    <cfRule type="duplicateValues" dxfId="1" priority="775"/>
    <cfRule type="duplicateValues" dxfId="1" priority="779"/>
    <cfRule type="duplicateValues" dxfId="1" priority="781"/>
    <cfRule type="duplicateValues" dxfId="1" priority="783"/>
    <cfRule type="duplicateValues" dxfId="1" priority="785"/>
    <cfRule type="duplicateValues" dxfId="1" priority="793"/>
  </conditionalFormatting>
  <conditionalFormatting sqref="H46">
    <cfRule type="cellIs" dxfId="3" priority="789" stopIfTrue="1" operator="equal">
      <formula>“总成件”</formula>
    </cfRule>
  </conditionalFormatting>
  <conditionalFormatting sqref="I46">
    <cfRule type="cellIs" dxfId="3" priority="811" stopIfTrue="1" operator="equal">
      <formula>“总成件”</formula>
    </cfRule>
  </conditionalFormatting>
  <conditionalFormatting sqref="B47">
    <cfRule type="duplicateValues" dxfId="1" priority="758"/>
    <cfRule type="duplicateValues" dxfId="1" priority="759"/>
    <cfRule type="duplicateValues" dxfId="1" priority="760"/>
    <cfRule type="duplicateValues" dxfId="1" priority="761"/>
    <cfRule type="duplicateValues" dxfId="1" priority="762"/>
    <cfRule type="duplicateValues" dxfId="1" priority="763"/>
    <cfRule type="duplicateValues" dxfId="1" priority="764"/>
  </conditionalFormatting>
  <conditionalFormatting sqref="C47">
    <cfRule type="duplicateValues" dxfId="1" priority="751"/>
    <cfRule type="duplicateValues" dxfId="1" priority="752"/>
    <cfRule type="duplicateValues" dxfId="1" priority="753"/>
    <cfRule type="duplicateValues" dxfId="1" priority="754"/>
    <cfRule type="duplicateValues" dxfId="1" priority="755"/>
    <cfRule type="duplicateValues" dxfId="1" priority="756"/>
    <cfRule type="duplicateValues" dxfId="1" priority="757"/>
  </conditionalFormatting>
  <conditionalFormatting sqref="H47">
    <cfRule type="cellIs" dxfId="3" priority="736" stopIfTrue="1" operator="equal">
      <formula>“总成件”</formula>
    </cfRule>
  </conditionalFormatting>
  <conditionalFormatting sqref="I47">
    <cfRule type="cellIs" dxfId="3" priority="737" stopIfTrue="1" operator="equal">
      <formula>“总成件”</formula>
    </cfRule>
  </conditionalFormatting>
  <conditionalFormatting sqref="B48">
    <cfRule type="duplicateValues" dxfId="1" priority="545"/>
    <cfRule type="duplicateValues" dxfId="1" priority="578"/>
    <cfRule type="duplicateValues" dxfId="1" priority="666"/>
    <cfRule type="duplicateValues" dxfId="1" priority="677"/>
    <cfRule type="duplicateValues" dxfId="1" priority="688"/>
    <cfRule type="duplicateValues" dxfId="1" priority="699"/>
    <cfRule type="duplicateValues" dxfId="1" priority="710"/>
    <cfRule type="duplicateValues" dxfId="1" priority="721"/>
    <cfRule type="duplicateValues" dxfId="1" priority="732"/>
  </conditionalFormatting>
  <conditionalFormatting sqref="C48">
    <cfRule type="duplicateValues" dxfId="1" priority="589"/>
    <cfRule type="duplicateValues" dxfId="1" priority="600"/>
    <cfRule type="duplicateValues" dxfId="1" priority="611"/>
    <cfRule type="duplicateValues" dxfId="1" priority="622"/>
    <cfRule type="duplicateValues" dxfId="1" priority="633"/>
    <cfRule type="duplicateValues" dxfId="1" priority="644"/>
    <cfRule type="duplicateValues" dxfId="1" priority="655"/>
  </conditionalFormatting>
  <conditionalFormatting sqref="H48">
    <cfRule type="cellIs" dxfId="3" priority="556" stopIfTrue="1" operator="equal">
      <formula>“总成件”</formula>
    </cfRule>
  </conditionalFormatting>
  <conditionalFormatting sqref="I48">
    <cfRule type="cellIs" dxfId="3" priority="567" stopIfTrue="1" operator="equal">
      <formula>“总成件”</formula>
    </cfRule>
  </conditionalFormatting>
  <conditionalFormatting sqref="B49">
    <cfRule type="duplicateValues" dxfId="1" priority="544"/>
    <cfRule type="duplicateValues" dxfId="1" priority="577"/>
    <cfRule type="duplicateValues" dxfId="1" priority="665"/>
    <cfRule type="duplicateValues" dxfId="1" priority="676"/>
    <cfRule type="duplicateValues" dxfId="1" priority="687"/>
    <cfRule type="duplicateValues" dxfId="1" priority="698"/>
    <cfRule type="duplicateValues" dxfId="1" priority="709"/>
    <cfRule type="duplicateValues" dxfId="1" priority="720"/>
    <cfRule type="duplicateValues" dxfId="1" priority="731"/>
  </conditionalFormatting>
  <conditionalFormatting sqref="C49">
    <cfRule type="duplicateValues" dxfId="1" priority="588"/>
    <cfRule type="duplicateValues" dxfId="1" priority="599"/>
    <cfRule type="duplicateValues" dxfId="1" priority="610"/>
    <cfRule type="duplicateValues" dxfId="1" priority="621"/>
    <cfRule type="duplicateValues" dxfId="1" priority="632"/>
    <cfRule type="duplicateValues" dxfId="1" priority="643"/>
    <cfRule type="duplicateValues" dxfId="1" priority="654"/>
  </conditionalFormatting>
  <conditionalFormatting sqref="H49">
    <cfRule type="cellIs" dxfId="3" priority="555" stopIfTrue="1" operator="equal">
      <formula>“总成件”</formula>
    </cfRule>
  </conditionalFormatting>
  <conditionalFormatting sqref="I49">
    <cfRule type="cellIs" dxfId="3" priority="566" stopIfTrue="1" operator="equal">
      <formula>“总成件”</formula>
    </cfRule>
  </conditionalFormatting>
  <conditionalFormatting sqref="B50">
    <cfRule type="duplicateValues" dxfId="1" priority="543"/>
    <cfRule type="duplicateValues" dxfId="1" priority="576"/>
    <cfRule type="duplicateValues" dxfId="1" priority="664"/>
    <cfRule type="duplicateValues" dxfId="1" priority="675"/>
    <cfRule type="duplicateValues" dxfId="1" priority="686"/>
    <cfRule type="duplicateValues" dxfId="1" priority="697"/>
    <cfRule type="duplicateValues" dxfId="1" priority="708"/>
    <cfRule type="duplicateValues" dxfId="1" priority="719"/>
    <cfRule type="duplicateValues" dxfId="1" priority="730"/>
  </conditionalFormatting>
  <conditionalFormatting sqref="C50">
    <cfRule type="duplicateValues" dxfId="1" priority="587"/>
    <cfRule type="duplicateValues" dxfId="1" priority="598"/>
    <cfRule type="duplicateValues" dxfId="1" priority="609"/>
    <cfRule type="duplicateValues" dxfId="1" priority="620"/>
    <cfRule type="duplicateValues" dxfId="1" priority="631"/>
    <cfRule type="duplicateValues" dxfId="1" priority="642"/>
    <cfRule type="duplicateValues" dxfId="1" priority="653"/>
  </conditionalFormatting>
  <conditionalFormatting sqref="B51">
    <cfRule type="duplicateValues" dxfId="1" priority="542"/>
    <cfRule type="duplicateValues" dxfId="1" priority="575"/>
    <cfRule type="duplicateValues" dxfId="1" priority="663"/>
    <cfRule type="duplicateValues" dxfId="1" priority="674"/>
    <cfRule type="duplicateValues" dxfId="1" priority="685"/>
    <cfRule type="duplicateValues" dxfId="1" priority="696"/>
    <cfRule type="duplicateValues" dxfId="1" priority="707"/>
    <cfRule type="duplicateValues" dxfId="1" priority="718"/>
    <cfRule type="duplicateValues" dxfId="1" priority="729"/>
  </conditionalFormatting>
  <conditionalFormatting sqref="C51">
    <cfRule type="duplicateValues" dxfId="1" priority="586"/>
    <cfRule type="duplicateValues" dxfId="1" priority="597"/>
    <cfRule type="duplicateValues" dxfId="1" priority="608"/>
    <cfRule type="duplicateValues" dxfId="1" priority="619"/>
    <cfRule type="duplicateValues" dxfId="1" priority="630"/>
    <cfRule type="duplicateValues" dxfId="1" priority="641"/>
    <cfRule type="duplicateValues" dxfId="1" priority="652"/>
  </conditionalFormatting>
  <conditionalFormatting sqref="B52">
    <cfRule type="duplicateValues" dxfId="1" priority="541"/>
    <cfRule type="duplicateValues" dxfId="1" priority="574"/>
    <cfRule type="duplicateValues" dxfId="1" priority="662"/>
    <cfRule type="duplicateValues" dxfId="1" priority="673"/>
    <cfRule type="duplicateValues" dxfId="1" priority="684"/>
    <cfRule type="duplicateValues" dxfId="1" priority="695"/>
    <cfRule type="duplicateValues" dxfId="1" priority="706"/>
    <cfRule type="duplicateValues" dxfId="1" priority="717"/>
    <cfRule type="duplicateValues" dxfId="1" priority="728"/>
  </conditionalFormatting>
  <conditionalFormatting sqref="C52">
    <cfRule type="duplicateValues" dxfId="1" priority="585"/>
    <cfRule type="duplicateValues" dxfId="1" priority="596"/>
    <cfRule type="duplicateValues" dxfId="1" priority="607"/>
    <cfRule type="duplicateValues" dxfId="1" priority="618"/>
    <cfRule type="duplicateValues" dxfId="1" priority="629"/>
    <cfRule type="duplicateValues" dxfId="1" priority="640"/>
    <cfRule type="duplicateValues" dxfId="1" priority="651"/>
  </conditionalFormatting>
  <conditionalFormatting sqref="B53">
    <cfRule type="duplicateValues" dxfId="1" priority="540"/>
    <cfRule type="duplicateValues" dxfId="1" priority="573"/>
    <cfRule type="duplicateValues" dxfId="1" priority="661"/>
    <cfRule type="duplicateValues" dxfId="1" priority="672"/>
    <cfRule type="duplicateValues" dxfId="1" priority="683"/>
    <cfRule type="duplicateValues" dxfId="1" priority="694"/>
    <cfRule type="duplicateValues" dxfId="1" priority="705"/>
    <cfRule type="duplicateValues" dxfId="1" priority="716"/>
    <cfRule type="duplicateValues" dxfId="1" priority="727"/>
  </conditionalFormatting>
  <conditionalFormatting sqref="C53">
    <cfRule type="duplicateValues" dxfId="1" priority="584"/>
    <cfRule type="duplicateValues" dxfId="1" priority="595"/>
    <cfRule type="duplicateValues" dxfId="1" priority="606"/>
    <cfRule type="duplicateValues" dxfId="1" priority="617"/>
    <cfRule type="duplicateValues" dxfId="1" priority="628"/>
    <cfRule type="duplicateValues" dxfId="1" priority="639"/>
    <cfRule type="duplicateValues" dxfId="1" priority="650"/>
  </conditionalFormatting>
  <conditionalFormatting sqref="B54">
    <cfRule type="duplicateValues" dxfId="1" priority="539"/>
    <cfRule type="duplicateValues" dxfId="1" priority="572"/>
    <cfRule type="duplicateValues" dxfId="1" priority="660"/>
    <cfRule type="duplicateValues" dxfId="1" priority="671"/>
    <cfRule type="duplicateValues" dxfId="1" priority="682"/>
    <cfRule type="duplicateValues" dxfId="1" priority="693"/>
    <cfRule type="duplicateValues" dxfId="1" priority="704"/>
    <cfRule type="duplicateValues" dxfId="1" priority="715"/>
    <cfRule type="duplicateValues" dxfId="1" priority="726"/>
  </conditionalFormatting>
  <conditionalFormatting sqref="C54">
    <cfRule type="duplicateValues" dxfId="1" priority="583"/>
    <cfRule type="duplicateValues" dxfId="1" priority="594"/>
    <cfRule type="duplicateValues" dxfId="1" priority="605"/>
    <cfRule type="duplicateValues" dxfId="1" priority="616"/>
    <cfRule type="duplicateValues" dxfId="1" priority="627"/>
    <cfRule type="duplicateValues" dxfId="1" priority="638"/>
    <cfRule type="duplicateValues" dxfId="1" priority="649"/>
  </conditionalFormatting>
  <conditionalFormatting sqref="B55">
    <cfRule type="duplicateValues" dxfId="1" priority="537"/>
    <cfRule type="duplicateValues" dxfId="1" priority="570"/>
    <cfRule type="duplicateValues" dxfId="1" priority="658"/>
    <cfRule type="duplicateValues" dxfId="1" priority="669"/>
    <cfRule type="duplicateValues" dxfId="1" priority="680"/>
    <cfRule type="duplicateValues" dxfId="1" priority="691"/>
    <cfRule type="duplicateValues" dxfId="1" priority="702"/>
    <cfRule type="duplicateValues" dxfId="1" priority="713"/>
    <cfRule type="duplicateValues" dxfId="1" priority="724"/>
  </conditionalFormatting>
  <conditionalFormatting sqref="C55">
    <cfRule type="duplicateValues" dxfId="1" priority="581"/>
    <cfRule type="duplicateValues" dxfId="1" priority="592"/>
    <cfRule type="duplicateValues" dxfId="1" priority="603"/>
    <cfRule type="duplicateValues" dxfId="1" priority="614"/>
    <cfRule type="duplicateValues" dxfId="1" priority="625"/>
    <cfRule type="duplicateValues" dxfId="1" priority="636"/>
    <cfRule type="duplicateValues" dxfId="1" priority="647"/>
  </conditionalFormatting>
  <conditionalFormatting sqref="B56">
    <cfRule type="duplicateValues" dxfId="1" priority="536"/>
    <cfRule type="duplicateValues" dxfId="1" priority="569"/>
    <cfRule type="duplicateValues" dxfId="1" priority="657"/>
    <cfRule type="duplicateValues" dxfId="1" priority="668"/>
    <cfRule type="duplicateValues" dxfId="1" priority="679"/>
    <cfRule type="duplicateValues" dxfId="1" priority="690"/>
    <cfRule type="duplicateValues" dxfId="1" priority="701"/>
    <cfRule type="duplicateValues" dxfId="1" priority="712"/>
    <cfRule type="duplicateValues" dxfId="1" priority="723"/>
  </conditionalFormatting>
  <conditionalFormatting sqref="C56">
    <cfRule type="duplicateValues" dxfId="1" priority="580"/>
    <cfRule type="duplicateValues" dxfId="1" priority="591"/>
    <cfRule type="duplicateValues" dxfId="1" priority="602"/>
    <cfRule type="duplicateValues" dxfId="1" priority="613"/>
    <cfRule type="duplicateValues" dxfId="1" priority="624"/>
    <cfRule type="duplicateValues" dxfId="1" priority="635"/>
    <cfRule type="duplicateValues" dxfId="1" priority="646"/>
  </conditionalFormatting>
  <conditionalFormatting sqref="B57">
    <cfRule type="duplicateValues" dxfId="1" priority="535"/>
    <cfRule type="duplicateValues" dxfId="1" priority="568"/>
    <cfRule type="duplicateValues" dxfId="1" priority="656"/>
    <cfRule type="duplicateValues" dxfId="1" priority="667"/>
    <cfRule type="duplicateValues" dxfId="1" priority="678"/>
    <cfRule type="duplicateValues" dxfId="1" priority="689"/>
    <cfRule type="duplicateValues" dxfId="1" priority="700"/>
    <cfRule type="duplicateValues" dxfId="1" priority="711"/>
    <cfRule type="duplicateValues" dxfId="1" priority="722"/>
  </conditionalFormatting>
  <conditionalFormatting sqref="C57">
    <cfRule type="duplicateValues" dxfId="1" priority="579"/>
    <cfRule type="duplicateValues" dxfId="1" priority="590"/>
    <cfRule type="duplicateValues" dxfId="1" priority="601"/>
    <cfRule type="duplicateValues" dxfId="1" priority="612"/>
    <cfRule type="duplicateValues" dxfId="1" priority="623"/>
    <cfRule type="duplicateValues" dxfId="1" priority="634"/>
    <cfRule type="duplicateValues" dxfId="1" priority="645"/>
  </conditionalFormatting>
  <conditionalFormatting sqref="B58">
    <cfRule type="duplicateValues" dxfId="1" priority="532"/>
    <cfRule type="duplicateValues" dxfId="1" priority="531"/>
    <cfRule type="duplicateValues" dxfId="1" priority="530"/>
    <cfRule type="duplicateValues" dxfId="1" priority="529"/>
    <cfRule type="duplicateValues" dxfId="1" priority="528"/>
    <cfRule type="duplicateValues" dxfId="1" priority="527"/>
    <cfRule type="duplicateValues" dxfId="1" priority="526"/>
    <cfRule type="duplicateValues" dxfId="1" priority="518"/>
    <cfRule type="duplicateValues" dxfId="1" priority="517"/>
    <cfRule type="duplicateValues" dxfId="1" priority="516"/>
  </conditionalFormatting>
  <conditionalFormatting sqref="C58">
    <cfRule type="duplicateValues" dxfId="1" priority="525"/>
    <cfRule type="duplicateValues" dxfId="1" priority="524"/>
    <cfRule type="duplicateValues" dxfId="1" priority="523"/>
    <cfRule type="duplicateValues" dxfId="1" priority="522"/>
    <cfRule type="duplicateValues" dxfId="1" priority="521"/>
    <cfRule type="duplicateValues" dxfId="1" priority="520"/>
    <cfRule type="duplicateValues" dxfId="1" priority="519"/>
    <cfRule type="duplicateValues" dxfId="1" priority="515"/>
  </conditionalFormatting>
  <conditionalFormatting sqref="B59">
    <cfRule type="duplicateValues" dxfId="1" priority="513"/>
    <cfRule type="duplicateValues" dxfId="1" priority="505"/>
    <cfRule type="duplicateValues" dxfId="1" priority="497"/>
    <cfRule type="duplicateValues" dxfId="1" priority="489"/>
    <cfRule type="duplicateValues" dxfId="1" priority="481"/>
    <cfRule type="duplicateValues" dxfId="1" priority="473"/>
    <cfRule type="duplicateValues" dxfId="1" priority="465"/>
    <cfRule type="duplicateValues" dxfId="1" priority="401"/>
    <cfRule type="duplicateValues" dxfId="1" priority="393"/>
    <cfRule type="duplicateValues" dxfId="1" priority="385"/>
  </conditionalFormatting>
  <conditionalFormatting sqref="C59">
    <cfRule type="duplicateValues" dxfId="1" priority="457"/>
    <cfRule type="duplicateValues" dxfId="1" priority="449"/>
    <cfRule type="duplicateValues" dxfId="1" priority="441"/>
    <cfRule type="duplicateValues" dxfId="1" priority="433"/>
    <cfRule type="duplicateValues" dxfId="1" priority="425"/>
    <cfRule type="duplicateValues" dxfId="1" priority="417"/>
    <cfRule type="duplicateValues" dxfId="1" priority="409"/>
    <cfRule type="duplicateValues" dxfId="1" priority="377"/>
    <cfRule type="duplicateValues" dxfId="1" priority="369"/>
  </conditionalFormatting>
  <conditionalFormatting sqref="H59">
    <cfRule type="cellIs" dxfId="3" priority="361" stopIfTrue="1" operator="equal">
      <formula>“总成件”</formula>
    </cfRule>
  </conditionalFormatting>
  <conditionalFormatting sqref="B60">
    <cfRule type="duplicateValues" dxfId="1" priority="512"/>
    <cfRule type="duplicateValues" dxfId="1" priority="504"/>
    <cfRule type="duplicateValues" dxfId="1" priority="496"/>
    <cfRule type="duplicateValues" dxfId="1" priority="488"/>
    <cfRule type="duplicateValues" dxfId="1" priority="480"/>
    <cfRule type="duplicateValues" dxfId="1" priority="472"/>
    <cfRule type="duplicateValues" dxfId="1" priority="464"/>
    <cfRule type="duplicateValues" dxfId="1" priority="400"/>
    <cfRule type="duplicateValues" dxfId="1" priority="392"/>
    <cfRule type="duplicateValues" dxfId="1" priority="384"/>
  </conditionalFormatting>
  <conditionalFormatting sqref="C60">
    <cfRule type="duplicateValues" dxfId="1" priority="456"/>
    <cfRule type="duplicateValues" dxfId="1" priority="448"/>
    <cfRule type="duplicateValues" dxfId="1" priority="440"/>
    <cfRule type="duplicateValues" dxfId="1" priority="432"/>
    <cfRule type="duplicateValues" dxfId="1" priority="424"/>
    <cfRule type="duplicateValues" dxfId="1" priority="416"/>
    <cfRule type="duplicateValues" dxfId="1" priority="408"/>
    <cfRule type="duplicateValues" dxfId="1" priority="376"/>
    <cfRule type="duplicateValues" dxfId="1" priority="368"/>
  </conditionalFormatting>
  <conditionalFormatting sqref="H60">
    <cfRule type="cellIs" dxfId="3" priority="360" stopIfTrue="1" operator="equal">
      <formula>“总成件”</formula>
    </cfRule>
  </conditionalFormatting>
  <conditionalFormatting sqref="B61">
    <cfRule type="duplicateValues" dxfId="1" priority="511"/>
    <cfRule type="duplicateValues" dxfId="1" priority="503"/>
    <cfRule type="duplicateValues" dxfId="1" priority="495"/>
    <cfRule type="duplicateValues" dxfId="1" priority="487"/>
    <cfRule type="duplicateValues" dxfId="1" priority="479"/>
    <cfRule type="duplicateValues" dxfId="1" priority="471"/>
    <cfRule type="duplicateValues" dxfId="1" priority="463"/>
    <cfRule type="duplicateValues" dxfId="1" priority="399"/>
    <cfRule type="duplicateValues" dxfId="1" priority="391"/>
    <cfRule type="duplicateValues" dxfId="1" priority="383"/>
  </conditionalFormatting>
  <conditionalFormatting sqref="C61">
    <cfRule type="duplicateValues" dxfId="1" priority="455"/>
    <cfRule type="duplicateValues" dxfId="1" priority="447"/>
    <cfRule type="duplicateValues" dxfId="1" priority="439"/>
    <cfRule type="duplicateValues" dxfId="1" priority="431"/>
    <cfRule type="duplicateValues" dxfId="1" priority="423"/>
    <cfRule type="duplicateValues" dxfId="1" priority="415"/>
    <cfRule type="duplicateValues" dxfId="1" priority="407"/>
    <cfRule type="duplicateValues" dxfId="1" priority="375"/>
    <cfRule type="duplicateValues" dxfId="1" priority="367"/>
  </conditionalFormatting>
  <conditionalFormatting sqref="H61">
    <cfRule type="cellIs" dxfId="3" priority="359" stopIfTrue="1" operator="equal">
      <formula>“总成件”</formula>
    </cfRule>
  </conditionalFormatting>
  <conditionalFormatting sqref="B62">
    <cfRule type="duplicateValues" dxfId="1" priority="510"/>
    <cfRule type="duplicateValues" dxfId="1" priority="502"/>
    <cfRule type="duplicateValues" dxfId="1" priority="494"/>
    <cfRule type="duplicateValues" dxfId="1" priority="486"/>
    <cfRule type="duplicateValues" dxfId="1" priority="478"/>
    <cfRule type="duplicateValues" dxfId="1" priority="470"/>
    <cfRule type="duplicateValues" dxfId="1" priority="462"/>
    <cfRule type="duplicateValues" dxfId="1" priority="398"/>
    <cfRule type="duplicateValues" dxfId="1" priority="390"/>
    <cfRule type="duplicateValues" dxfId="1" priority="382"/>
  </conditionalFormatting>
  <conditionalFormatting sqref="C62">
    <cfRule type="duplicateValues" dxfId="1" priority="364"/>
    <cfRule type="duplicateValues" dxfId="1" priority="372"/>
    <cfRule type="duplicateValues" dxfId="1" priority="404"/>
    <cfRule type="duplicateValues" dxfId="1" priority="412"/>
    <cfRule type="duplicateValues" dxfId="1" priority="420"/>
    <cfRule type="duplicateValues" dxfId="1" priority="428"/>
    <cfRule type="duplicateValues" dxfId="1" priority="436"/>
    <cfRule type="duplicateValues" dxfId="1" priority="444"/>
    <cfRule type="duplicateValues" dxfId="1" priority="452"/>
  </conditionalFormatting>
  <conditionalFormatting sqref="B63">
    <cfRule type="duplicateValues" dxfId="1" priority="509"/>
    <cfRule type="duplicateValues" dxfId="1" priority="501"/>
    <cfRule type="duplicateValues" dxfId="1" priority="493"/>
    <cfRule type="duplicateValues" dxfId="1" priority="485"/>
    <cfRule type="duplicateValues" dxfId="1" priority="477"/>
    <cfRule type="duplicateValues" dxfId="1" priority="469"/>
    <cfRule type="duplicateValues" dxfId="1" priority="461"/>
    <cfRule type="duplicateValues" dxfId="1" priority="397"/>
    <cfRule type="duplicateValues" dxfId="1" priority="389"/>
    <cfRule type="duplicateValues" dxfId="1" priority="381"/>
  </conditionalFormatting>
  <conditionalFormatting sqref="C63">
    <cfRule type="duplicateValues" dxfId="1" priority="363"/>
    <cfRule type="duplicateValues" dxfId="1" priority="371"/>
    <cfRule type="duplicateValues" dxfId="1" priority="403"/>
    <cfRule type="duplicateValues" dxfId="1" priority="411"/>
    <cfRule type="duplicateValues" dxfId="1" priority="419"/>
    <cfRule type="duplicateValues" dxfId="1" priority="427"/>
    <cfRule type="duplicateValues" dxfId="1" priority="435"/>
    <cfRule type="duplicateValues" dxfId="1" priority="443"/>
    <cfRule type="duplicateValues" dxfId="1" priority="451"/>
  </conditionalFormatting>
  <conditionalFormatting sqref="B64">
    <cfRule type="duplicateValues" dxfId="1" priority="355"/>
    <cfRule type="duplicateValues" dxfId="1" priority="353"/>
    <cfRule type="duplicateValues" dxfId="1" priority="351"/>
    <cfRule type="duplicateValues" dxfId="1" priority="349"/>
    <cfRule type="duplicateValues" dxfId="1" priority="347"/>
    <cfRule type="duplicateValues" dxfId="1" priority="345"/>
    <cfRule type="duplicateValues" dxfId="1" priority="343"/>
    <cfRule type="duplicateValues" dxfId="1" priority="341"/>
  </conditionalFormatting>
  <conditionalFormatting sqref="I64">
    <cfRule type="cellIs" dxfId="3" priority="357" stopIfTrue="1" operator="equal">
      <formula>“总成件”</formula>
    </cfRule>
  </conditionalFormatting>
  <conditionalFormatting sqref="B65">
    <cfRule type="duplicateValues" dxfId="1" priority="354"/>
    <cfRule type="duplicateValues" dxfId="1" priority="352"/>
    <cfRule type="duplicateValues" dxfId="1" priority="350"/>
    <cfRule type="duplicateValues" dxfId="1" priority="348"/>
    <cfRule type="duplicateValues" dxfId="1" priority="346"/>
    <cfRule type="duplicateValues" dxfId="1" priority="344"/>
    <cfRule type="duplicateValues" dxfId="1" priority="342"/>
    <cfRule type="duplicateValues" dxfId="1" priority="340"/>
  </conditionalFormatting>
  <conditionalFormatting sqref="I65">
    <cfRule type="cellIs" dxfId="3" priority="356" stopIfTrue="1" operator="equal">
      <formula>“总成件”</formula>
    </cfRule>
  </conditionalFormatting>
  <conditionalFormatting sqref="B66">
    <cfRule type="duplicateValues" dxfId="1" priority="311"/>
    <cfRule type="duplicateValues" dxfId="1" priority="297"/>
    <cfRule type="duplicateValues" dxfId="1" priority="283"/>
    <cfRule type="duplicateValues" dxfId="1" priority="269"/>
    <cfRule type="duplicateValues" dxfId="1" priority="255"/>
    <cfRule type="duplicateValues" dxfId="1" priority="241"/>
    <cfRule type="duplicateValues" dxfId="1" priority="227"/>
    <cfRule type="duplicateValues" dxfId="1" priority="213"/>
    <cfRule type="duplicateValues" dxfId="1" priority="185"/>
    <cfRule type="duplicateValues" dxfId="1" priority="171"/>
    <cfRule type="duplicateValues" dxfId="1" priority="101"/>
    <cfRule type="duplicateValues" dxfId="1" priority="59"/>
    <cfRule type="duplicateValues" dxfId="1" priority="45"/>
    <cfRule type="duplicateValues" dxfId="1" priority="31"/>
  </conditionalFormatting>
  <conditionalFormatting sqref="C66">
    <cfRule type="duplicateValues" dxfId="1" priority="199"/>
    <cfRule type="duplicateValues" dxfId="1" priority="157"/>
    <cfRule type="duplicateValues" dxfId="1" priority="143"/>
    <cfRule type="duplicateValues" dxfId="1" priority="129"/>
    <cfRule type="duplicateValues" dxfId="1" priority="115"/>
    <cfRule type="duplicateValues" dxfId="1" priority="87"/>
    <cfRule type="duplicateValues" dxfId="1" priority="73"/>
    <cfRule type="duplicateValues" dxfId="1" priority="17"/>
  </conditionalFormatting>
  <conditionalFormatting sqref="I66">
    <cfRule type="cellIs" dxfId="3" priority="325" stopIfTrue="1" operator="equal">
      <formula>“总成件”</formula>
    </cfRule>
  </conditionalFormatting>
  <conditionalFormatting sqref="B67">
    <cfRule type="duplicateValues" dxfId="1" priority="310"/>
    <cfRule type="duplicateValues" dxfId="1" priority="296"/>
    <cfRule type="duplicateValues" dxfId="1" priority="282"/>
    <cfRule type="duplicateValues" dxfId="1" priority="268"/>
    <cfRule type="duplicateValues" dxfId="1" priority="254"/>
    <cfRule type="duplicateValues" dxfId="1" priority="240"/>
    <cfRule type="duplicateValues" dxfId="1" priority="226"/>
    <cfRule type="duplicateValues" dxfId="1" priority="212"/>
    <cfRule type="duplicateValues" dxfId="1" priority="184"/>
    <cfRule type="duplicateValues" dxfId="1" priority="170"/>
    <cfRule type="duplicateValues" dxfId="1" priority="100"/>
    <cfRule type="duplicateValues" dxfId="1" priority="58"/>
    <cfRule type="duplicateValues" dxfId="1" priority="44"/>
    <cfRule type="duplicateValues" dxfId="1" priority="30"/>
  </conditionalFormatting>
  <conditionalFormatting sqref="C67">
    <cfRule type="duplicateValues" dxfId="1" priority="198"/>
    <cfRule type="duplicateValues" dxfId="1" priority="156"/>
    <cfRule type="duplicateValues" dxfId="1" priority="142"/>
    <cfRule type="duplicateValues" dxfId="1" priority="128"/>
    <cfRule type="duplicateValues" dxfId="1" priority="114"/>
    <cfRule type="duplicateValues" dxfId="1" priority="86"/>
    <cfRule type="duplicateValues" dxfId="1" priority="72"/>
    <cfRule type="duplicateValues" dxfId="1" priority="16"/>
  </conditionalFormatting>
  <conditionalFormatting sqref="I67">
    <cfRule type="cellIs" dxfId="3" priority="324" stopIfTrue="1" operator="equal">
      <formula>“总成件”</formula>
    </cfRule>
  </conditionalFormatting>
  <conditionalFormatting sqref="B68">
    <cfRule type="duplicateValues" dxfId="1" priority="309"/>
    <cfRule type="duplicateValues" dxfId="1" priority="295"/>
    <cfRule type="duplicateValues" dxfId="1" priority="281"/>
    <cfRule type="duplicateValues" dxfId="1" priority="267"/>
    <cfRule type="duplicateValues" dxfId="1" priority="253"/>
    <cfRule type="duplicateValues" dxfId="1" priority="239"/>
    <cfRule type="duplicateValues" dxfId="1" priority="225"/>
    <cfRule type="duplicateValues" dxfId="1" priority="211"/>
    <cfRule type="duplicateValues" dxfId="1" priority="183"/>
    <cfRule type="duplicateValues" dxfId="1" priority="169"/>
    <cfRule type="duplicateValues" dxfId="1" priority="99"/>
    <cfRule type="duplicateValues" dxfId="1" priority="57"/>
    <cfRule type="duplicateValues" dxfId="1" priority="43"/>
    <cfRule type="duplicateValues" dxfId="1" priority="29"/>
  </conditionalFormatting>
  <conditionalFormatting sqref="C68">
    <cfRule type="duplicateValues" dxfId="1" priority="197"/>
    <cfRule type="duplicateValues" dxfId="1" priority="155"/>
    <cfRule type="duplicateValues" dxfId="1" priority="141"/>
    <cfRule type="duplicateValues" dxfId="1" priority="127"/>
    <cfRule type="duplicateValues" dxfId="1" priority="113"/>
    <cfRule type="duplicateValues" dxfId="1" priority="85"/>
    <cfRule type="duplicateValues" dxfId="1" priority="71"/>
    <cfRule type="duplicateValues" dxfId="1" priority="15"/>
  </conditionalFormatting>
  <conditionalFormatting sqref="I68">
    <cfRule type="cellIs" dxfId="3" priority="3" stopIfTrue="1" operator="equal">
      <formula>“总成件”</formula>
    </cfRule>
  </conditionalFormatting>
  <conditionalFormatting sqref="B69">
    <cfRule type="duplicateValues" dxfId="1" priority="308"/>
    <cfRule type="duplicateValues" dxfId="1" priority="294"/>
    <cfRule type="duplicateValues" dxfId="1" priority="280"/>
    <cfRule type="duplicateValues" dxfId="1" priority="266"/>
    <cfRule type="duplicateValues" dxfId="1" priority="252"/>
    <cfRule type="duplicateValues" dxfId="1" priority="238"/>
    <cfRule type="duplicateValues" dxfId="1" priority="224"/>
    <cfRule type="duplicateValues" dxfId="1" priority="210"/>
    <cfRule type="duplicateValues" dxfId="1" priority="182"/>
    <cfRule type="duplicateValues" dxfId="1" priority="168"/>
    <cfRule type="duplicateValues" dxfId="1" priority="98"/>
    <cfRule type="duplicateValues" dxfId="1" priority="56"/>
    <cfRule type="duplicateValues" dxfId="1" priority="42"/>
    <cfRule type="duplicateValues" dxfId="1" priority="28"/>
  </conditionalFormatting>
  <conditionalFormatting sqref="C69">
    <cfRule type="duplicateValues" dxfId="1" priority="196"/>
    <cfRule type="duplicateValues" dxfId="1" priority="154"/>
    <cfRule type="duplicateValues" dxfId="1" priority="140"/>
    <cfRule type="duplicateValues" dxfId="1" priority="126"/>
    <cfRule type="duplicateValues" dxfId="1" priority="112"/>
    <cfRule type="duplicateValues" dxfId="1" priority="84"/>
    <cfRule type="duplicateValues" dxfId="1" priority="70"/>
    <cfRule type="duplicateValues" dxfId="1" priority="14"/>
  </conditionalFormatting>
  <conditionalFormatting sqref="I69">
    <cfRule type="cellIs" dxfId="3" priority="322" stopIfTrue="1" operator="equal">
      <formula>“总成件”</formula>
    </cfRule>
  </conditionalFormatting>
  <conditionalFormatting sqref="B70">
    <cfRule type="duplicateValues" dxfId="1" priority="307"/>
    <cfRule type="duplicateValues" dxfId="1" priority="293"/>
    <cfRule type="duplicateValues" dxfId="1" priority="279"/>
    <cfRule type="duplicateValues" dxfId="1" priority="265"/>
    <cfRule type="duplicateValues" dxfId="1" priority="251"/>
    <cfRule type="duplicateValues" dxfId="1" priority="237"/>
    <cfRule type="duplicateValues" dxfId="1" priority="223"/>
    <cfRule type="duplicateValues" dxfId="1" priority="209"/>
    <cfRule type="duplicateValues" dxfId="1" priority="181"/>
    <cfRule type="duplicateValues" dxfId="1" priority="167"/>
    <cfRule type="duplicateValues" dxfId="1" priority="97"/>
    <cfRule type="duplicateValues" dxfId="1" priority="55"/>
    <cfRule type="duplicateValues" dxfId="1" priority="41"/>
    <cfRule type="duplicateValues" dxfId="1" priority="27"/>
  </conditionalFormatting>
  <conditionalFormatting sqref="C70">
    <cfRule type="duplicateValues" dxfId="1" priority="195"/>
    <cfRule type="duplicateValues" dxfId="1" priority="153"/>
    <cfRule type="duplicateValues" dxfId="1" priority="139"/>
    <cfRule type="duplicateValues" dxfId="1" priority="125"/>
    <cfRule type="duplicateValues" dxfId="1" priority="111"/>
    <cfRule type="duplicateValues" dxfId="1" priority="83"/>
    <cfRule type="duplicateValues" dxfId="1" priority="69"/>
    <cfRule type="duplicateValues" dxfId="1" priority="13"/>
  </conditionalFormatting>
  <conditionalFormatting sqref="I70">
    <cfRule type="cellIs" dxfId="3" priority="321" stopIfTrue="1" operator="equal">
      <formula>“总成件”</formula>
    </cfRule>
  </conditionalFormatting>
  <conditionalFormatting sqref="B71">
    <cfRule type="duplicateValues" dxfId="1" priority="306"/>
    <cfRule type="duplicateValues" dxfId="1" priority="292"/>
    <cfRule type="duplicateValues" dxfId="1" priority="278"/>
    <cfRule type="duplicateValues" dxfId="1" priority="264"/>
    <cfRule type="duplicateValues" dxfId="1" priority="250"/>
    <cfRule type="duplicateValues" dxfId="1" priority="236"/>
    <cfRule type="duplicateValues" dxfId="1" priority="222"/>
    <cfRule type="duplicateValues" dxfId="1" priority="208"/>
    <cfRule type="duplicateValues" dxfId="1" priority="180"/>
    <cfRule type="duplicateValues" dxfId="1" priority="166"/>
    <cfRule type="duplicateValues" dxfId="1" priority="96"/>
    <cfRule type="duplicateValues" dxfId="1" priority="54"/>
    <cfRule type="duplicateValues" dxfId="1" priority="40"/>
    <cfRule type="duplicateValues" dxfId="1" priority="26"/>
  </conditionalFormatting>
  <conditionalFormatting sqref="C71">
    <cfRule type="duplicateValues" dxfId="1" priority="194"/>
    <cfRule type="duplicateValues" dxfId="1" priority="152"/>
    <cfRule type="duplicateValues" dxfId="1" priority="138"/>
    <cfRule type="duplicateValues" dxfId="1" priority="124"/>
    <cfRule type="duplicateValues" dxfId="1" priority="110"/>
    <cfRule type="duplicateValues" dxfId="1" priority="82"/>
    <cfRule type="duplicateValues" dxfId="1" priority="68"/>
    <cfRule type="duplicateValues" dxfId="1" priority="12"/>
  </conditionalFormatting>
  <conditionalFormatting sqref="H71">
    <cfRule type="cellIs" dxfId="3" priority="1" stopIfTrue="1" operator="equal">
      <formula>“总成件”</formula>
    </cfRule>
  </conditionalFormatting>
  <conditionalFormatting sqref="B$1:B$1048576">
    <cfRule type="duplicateValues" dxfId="1" priority="2"/>
  </conditionalFormatting>
  <conditionalFormatting sqref="B44:B45">
    <cfRule type="duplicateValues" dxfId="1" priority="814"/>
    <cfRule type="duplicateValues" dxfId="1" priority="819"/>
    <cfRule type="duplicateValues" dxfId="1" priority="821"/>
    <cfRule type="duplicateValues" dxfId="1" priority="823"/>
    <cfRule type="duplicateValues" dxfId="1" priority="824"/>
    <cfRule type="duplicateValues" dxfId="1" priority="825"/>
    <cfRule type="duplicateValues" dxfId="1" priority="826"/>
    <cfRule type="duplicateValues" dxfId="1" priority="827"/>
    <cfRule type="duplicateValues" dxfId="1" priority="828"/>
    <cfRule type="duplicateValues" dxfId="1" priority="829"/>
    <cfRule type="duplicateValues" dxfId="1" priority="830"/>
  </conditionalFormatting>
  <conditionalFormatting sqref="B64:B65">
    <cfRule type="duplicateValues" dxfId="1" priority="338"/>
    <cfRule type="duplicateValues" dxfId="1" priority="337"/>
    <cfRule type="duplicateValues" dxfId="1" priority="332"/>
    <cfRule type="duplicateValues" dxfId="1" priority="329"/>
    <cfRule type="duplicateValues" dxfId="1" priority="328"/>
    <cfRule type="duplicateValues" dxfId="1" priority="327"/>
  </conditionalFormatting>
  <conditionalFormatting sqref="C64:C65">
    <cfRule type="duplicateValues" dxfId="1" priority="339"/>
    <cfRule type="duplicateValues" dxfId="1" priority="336"/>
    <cfRule type="duplicateValues" dxfId="1" priority="335"/>
    <cfRule type="duplicateValues" dxfId="1" priority="334"/>
    <cfRule type="duplicateValues" dxfId="1" priority="333"/>
    <cfRule type="duplicateValues" dxfId="1" priority="331"/>
    <cfRule type="duplicateValues" dxfId="1" priority="330"/>
    <cfRule type="duplicateValues" dxfId="1" priority="326"/>
  </conditionalFormatting>
  <conditionalFormatting sqref="H21:H22">
    <cfRule type="cellIs" dxfId="3" priority="1725" stopIfTrue="1" operator="equal">
      <formula>“总成件”</formula>
    </cfRule>
  </conditionalFormatting>
  <conditionalFormatting sqref="B1:B47 B72:B1048576">
    <cfRule type="duplicateValues" dxfId="1" priority="733"/>
    <cfRule type="duplicateValues" dxfId="1" priority="750"/>
  </conditionalFormatting>
  <conditionalFormatting sqref="B1:B19 B72:B1048576">
    <cfRule type="duplicateValues" dxfId="1" priority="1729"/>
    <cfRule type="duplicateValues" dxfId="1" priority="1730"/>
    <cfRule type="duplicateValues" dxfId="1" priority="1731"/>
  </conditionalFormatting>
  <conditionalFormatting sqref="B1:B57 B72:B1048576">
    <cfRule type="duplicateValues" dxfId="1" priority="534"/>
  </conditionalFormatting>
  <conditionalFormatting sqref="B1:B7 B72:B1048576">
    <cfRule type="duplicateValues" dxfId="1" priority="2616"/>
    <cfRule type="duplicateValues" dxfId="1" priority="2620"/>
  </conditionalFormatting>
  <conditionalFormatting sqref="B1:B16 B72:B1048576">
    <cfRule type="duplicateValues" dxfId="1" priority="1922"/>
  </conditionalFormatting>
  <conditionalFormatting sqref="B1:B34 B72:B1048576">
    <cfRule type="duplicateValues" dxfId="1" priority="1381"/>
    <cfRule type="duplicateValues" dxfId="1" priority="1407"/>
  </conditionalFormatting>
  <conditionalFormatting sqref="B1:B12 B72:B1048576">
    <cfRule type="duplicateValues" dxfId="1" priority="2063"/>
    <cfRule type="duplicateValues" dxfId="1" priority="2064"/>
    <cfRule type="duplicateValues" dxfId="1" priority="2082"/>
  </conditionalFormatting>
  <conditionalFormatting sqref="B1:B38 B72:B1048576">
    <cfRule type="duplicateValues" dxfId="1" priority="1068"/>
  </conditionalFormatting>
  <conditionalFormatting sqref="B1:B18 B72:B1048576">
    <cfRule type="duplicateValues" dxfId="1" priority="1810"/>
    <cfRule type="duplicateValues" dxfId="1" priority="1811"/>
    <cfRule type="duplicateValues" dxfId="1" priority="1812"/>
    <cfRule type="duplicateValues" dxfId="1" priority="1813"/>
    <cfRule type="duplicateValues" dxfId="1" priority="1834"/>
  </conditionalFormatting>
  <conditionalFormatting sqref="C1:C34 C72:C1048576">
    <cfRule type="duplicateValues" dxfId="1" priority="1408"/>
  </conditionalFormatting>
  <conditionalFormatting sqref="C1:C58 C72:C1048576">
    <cfRule type="duplicateValues" dxfId="1" priority="514"/>
  </conditionalFormatting>
  <conditionalFormatting sqref="C1:C38 C72:C1048576">
    <cfRule type="duplicateValues" dxfId="1" priority="1078"/>
    <cfRule type="duplicateValues" dxfId="1" priority="1079"/>
    <cfRule type="duplicateValues" dxfId="1" priority="1080"/>
  </conditionalFormatting>
  <conditionalFormatting sqref="C1:C36 C38 C72:C1048576">
    <cfRule type="duplicateValues" dxfId="1" priority="1081"/>
  </conditionalFormatting>
  <conditionalFormatting sqref="C1:C63 C72:C1048576">
    <cfRule type="duplicateValues" dxfId="1" priority="358"/>
  </conditionalFormatting>
  <conditionalFormatting sqref="C1:C57 C72:C1048576">
    <cfRule type="duplicateValues" dxfId="1" priority="533"/>
  </conditionalFormatting>
  <conditionalFormatting sqref="C1:C43 C72:C1048576">
    <cfRule type="duplicateValues" dxfId="1" priority="832"/>
    <cfRule type="duplicateValues" dxfId="1" priority="833"/>
  </conditionalFormatting>
  <conditionalFormatting sqref="C1:C7 C72:C1048576">
    <cfRule type="duplicateValues" dxfId="1" priority="2143"/>
    <cfRule type="duplicateValues" dxfId="1" priority="2147"/>
    <cfRule type="duplicateValues" dxfId="1" priority="2148"/>
    <cfRule type="duplicateValues" dxfId="1" priority="2282"/>
    <cfRule type="duplicateValues" dxfId="1" priority="2345"/>
    <cfRule type="duplicateValues" dxfId="1" priority="2346"/>
    <cfRule type="duplicateValues" dxfId="1" priority="2524"/>
    <cfRule type="duplicateValues" dxfId="1" priority="2557"/>
    <cfRule type="duplicateValues" dxfId="1" priority="2558"/>
    <cfRule type="duplicateValues" dxfId="1" priority="2574"/>
  </conditionalFormatting>
  <dataValidations count="2">
    <dataValidation type="list" allowBlank="1" showInputMessage="1" showErrorMessage="1" sqref="H71 H59:H61">
      <formula1>"装配总成件,焊接总成件,面料,塑料件,钣金件,机加工件,标准件,非标件,线材件,管材件,圆钢"</formula1>
    </dataValidation>
    <dataValidation type="list" allowBlank="1" showInputMessage="1" showErrorMessage="1" sqref="H17:H18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3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48"/>
  <sheetViews>
    <sheetView view="pageBreakPreview" zoomScale="85" zoomScaleNormal="70" topLeftCell="A36" workbookViewId="0">
      <selection activeCell="N42" sqref="N42"/>
    </sheetView>
  </sheetViews>
  <sheetFormatPr defaultColWidth="8.75454545454545" defaultRowHeight="14"/>
  <cols>
    <col min="1" max="1" width="8.75454545454545" style="59"/>
    <col min="2" max="3" width="11.7545454545455" style="59" customWidth="1"/>
    <col min="4" max="4" width="11.5" style="59" customWidth="1"/>
    <col min="5" max="15" width="8.75454545454545" style="59"/>
    <col min="16" max="16" width="16.1" style="59" customWidth="1"/>
    <col min="17" max="17" width="11.2545454545455" style="59" customWidth="1"/>
    <col min="18" max="16384" width="8.75454545454545" style="59"/>
  </cols>
  <sheetData>
    <row r="2" s="52" customFormat="1" ht="17.25" customHeight="1" spans="1:16">
      <c r="A2" s="60" t="s">
        <v>281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109"/>
    </row>
    <row r="3" s="52" customFormat="1" ht="17.25" customHeight="1" spans="1:16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110"/>
    </row>
    <row r="4" s="52" customFormat="1" ht="17.25" customHeight="1" spans="1:16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110"/>
    </row>
    <row r="5" s="52" customFormat="1" ht="20.1" customHeight="1" spans="1:16">
      <c r="A5" s="6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111"/>
    </row>
    <row r="6" s="53" customFormat="1" ht="15" customHeight="1" spans="1:16">
      <c r="A6" s="66" t="s">
        <v>57</v>
      </c>
      <c r="B6" s="67" t="s">
        <v>58</v>
      </c>
      <c r="C6" s="67" t="s">
        <v>59</v>
      </c>
      <c r="D6" s="68" t="s">
        <v>60</v>
      </c>
      <c r="E6" s="68" t="s">
        <v>61</v>
      </c>
      <c r="F6" s="68" t="s">
        <v>62</v>
      </c>
      <c r="G6" s="68" t="s">
        <v>63</v>
      </c>
      <c r="H6" s="69" t="s">
        <v>64</v>
      </c>
      <c r="I6" s="69" t="s">
        <v>65</v>
      </c>
      <c r="J6" s="68" t="s">
        <v>66</v>
      </c>
      <c r="K6" s="112" t="s">
        <v>67</v>
      </c>
      <c r="L6" s="112" t="s">
        <v>68</v>
      </c>
      <c r="M6" s="112" t="s">
        <v>69</v>
      </c>
      <c r="N6" s="113" t="s">
        <v>70</v>
      </c>
      <c r="O6" s="113" t="s">
        <v>71</v>
      </c>
      <c r="P6" s="113" t="s">
        <v>14</v>
      </c>
    </row>
    <row r="7" s="54" customFormat="1" ht="15" customHeight="1" spans="1:16">
      <c r="A7" s="66"/>
      <c r="B7" s="67"/>
      <c r="C7" s="67"/>
      <c r="D7" s="68"/>
      <c r="E7" s="68"/>
      <c r="F7" s="68"/>
      <c r="G7" s="68"/>
      <c r="H7" s="69"/>
      <c r="I7" s="69"/>
      <c r="J7" s="68"/>
      <c r="K7" s="112"/>
      <c r="L7" s="112"/>
      <c r="M7" s="112"/>
      <c r="N7" s="113"/>
      <c r="O7" s="113"/>
      <c r="P7" s="113"/>
    </row>
    <row r="8" s="55" customFormat="1" ht="33.95" customHeight="1" spans="1:17">
      <c r="A8" s="70">
        <v>1</v>
      </c>
      <c r="B8" s="71" t="s">
        <v>282</v>
      </c>
      <c r="C8" s="71" t="s">
        <v>282</v>
      </c>
      <c r="D8" s="72" t="s">
        <v>283</v>
      </c>
      <c r="E8" s="73" t="s">
        <v>284</v>
      </c>
      <c r="F8" s="74" t="s">
        <v>75</v>
      </c>
      <c r="G8" s="71"/>
      <c r="H8" s="75" t="s">
        <v>285</v>
      </c>
      <c r="I8" s="114" t="s">
        <v>248</v>
      </c>
      <c r="J8" s="81"/>
      <c r="K8" s="115" t="s">
        <v>77</v>
      </c>
      <c r="L8" s="115"/>
      <c r="M8" s="70"/>
      <c r="N8" s="70"/>
      <c r="O8" s="70" t="s">
        <v>78</v>
      </c>
      <c r="P8" s="70" t="s">
        <v>286</v>
      </c>
      <c r="Q8" s="124"/>
    </row>
    <row r="9" s="55" customFormat="1" ht="33.95" customHeight="1" spans="1:17">
      <c r="A9" s="70">
        <v>2</v>
      </c>
      <c r="B9" s="71" t="s">
        <v>287</v>
      </c>
      <c r="C9" s="71" t="s">
        <v>287</v>
      </c>
      <c r="D9" s="72" t="s">
        <v>288</v>
      </c>
      <c r="E9" s="73" t="s">
        <v>289</v>
      </c>
      <c r="F9" s="74" t="s">
        <v>75</v>
      </c>
      <c r="G9" s="71"/>
      <c r="H9" s="75" t="s">
        <v>129</v>
      </c>
      <c r="I9" s="114" t="s">
        <v>94</v>
      </c>
      <c r="J9" s="81"/>
      <c r="K9" s="115" t="s">
        <v>77</v>
      </c>
      <c r="L9" s="115"/>
      <c r="M9" s="70"/>
      <c r="N9" s="70"/>
      <c r="O9" s="70" t="s">
        <v>290</v>
      </c>
      <c r="P9" s="70" t="s">
        <v>291</v>
      </c>
      <c r="Q9" s="124"/>
    </row>
    <row r="10" s="55" customFormat="1" ht="33.95" customHeight="1" spans="1:17">
      <c r="A10" s="70">
        <v>3</v>
      </c>
      <c r="B10" s="76" t="s">
        <v>292</v>
      </c>
      <c r="C10" s="76" t="s">
        <v>292</v>
      </c>
      <c r="D10" s="72" t="s">
        <v>293</v>
      </c>
      <c r="E10" s="73" t="s">
        <v>136</v>
      </c>
      <c r="F10" s="74" t="s">
        <v>75</v>
      </c>
      <c r="G10" s="71"/>
      <c r="H10" s="75" t="s">
        <v>136</v>
      </c>
      <c r="I10" s="114" t="s">
        <v>94</v>
      </c>
      <c r="J10" s="81"/>
      <c r="K10" s="115" t="s">
        <v>77</v>
      </c>
      <c r="L10" s="115"/>
      <c r="M10" s="70"/>
      <c r="N10" s="70"/>
      <c r="O10" s="70" t="s">
        <v>290</v>
      </c>
      <c r="P10" s="70" t="s">
        <v>291</v>
      </c>
      <c r="Q10" s="124"/>
    </row>
    <row r="11" s="55" customFormat="1" ht="33.95" customHeight="1" spans="1:17">
      <c r="A11" s="70">
        <v>4</v>
      </c>
      <c r="B11" s="77" t="s">
        <v>294</v>
      </c>
      <c r="C11" s="78" t="s">
        <v>294</v>
      </c>
      <c r="D11" s="78" t="s">
        <v>295</v>
      </c>
      <c r="E11" s="79" t="s">
        <v>186</v>
      </c>
      <c r="F11" s="74" t="s">
        <v>75</v>
      </c>
      <c r="G11" s="80"/>
      <c r="H11" s="80" t="s">
        <v>296</v>
      </c>
      <c r="I11" s="80" t="s">
        <v>297</v>
      </c>
      <c r="J11" s="81"/>
      <c r="K11" s="115" t="s">
        <v>77</v>
      </c>
      <c r="L11" s="115"/>
      <c r="M11" s="70"/>
      <c r="N11" s="70"/>
      <c r="O11" s="70" t="s">
        <v>78</v>
      </c>
      <c r="P11" s="70" t="s">
        <v>291</v>
      </c>
      <c r="Q11" s="124"/>
    </row>
    <row r="12" s="55" customFormat="1" ht="33.95" customHeight="1" spans="1:17">
      <c r="A12" s="70">
        <v>5</v>
      </c>
      <c r="B12" s="81" t="s">
        <v>298</v>
      </c>
      <c r="C12" s="71" t="s">
        <v>298</v>
      </c>
      <c r="D12" s="72" t="s">
        <v>299</v>
      </c>
      <c r="E12" s="82" t="s">
        <v>136</v>
      </c>
      <c r="F12" s="74" t="s">
        <v>75</v>
      </c>
      <c r="G12" s="71"/>
      <c r="H12" s="75" t="s">
        <v>136</v>
      </c>
      <c r="I12" s="114" t="s">
        <v>94</v>
      </c>
      <c r="J12" s="81"/>
      <c r="K12" s="115" t="s">
        <v>77</v>
      </c>
      <c r="L12" s="115"/>
      <c r="M12" s="70"/>
      <c r="N12" s="70"/>
      <c r="O12" s="70" t="s">
        <v>290</v>
      </c>
      <c r="P12" s="70" t="s">
        <v>291</v>
      </c>
      <c r="Q12" s="124"/>
    </row>
    <row r="13" s="55" customFormat="1" ht="33.95" customHeight="1" spans="1:17">
      <c r="A13" s="70">
        <v>6</v>
      </c>
      <c r="B13" s="83" t="s">
        <v>300</v>
      </c>
      <c r="C13" s="71" t="s">
        <v>300</v>
      </c>
      <c r="D13" s="72" t="s">
        <v>140</v>
      </c>
      <c r="E13" s="73" t="s">
        <v>136</v>
      </c>
      <c r="F13" s="74" t="s">
        <v>75</v>
      </c>
      <c r="G13" s="71"/>
      <c r="H13" s="75" t="s">
        <v>136</v>
      </c>
      <c r="I13" s="114" t="s">
        <v>94</v>
      </c>
      <c r="J13" s="81"/>
      <c r="K13" s="115" t="s">
        <v>77</v>
      </c>
      <c r="L13" s="115"/>
      <c r="M13" s="70"/>
      <c r="N13" s="70"/>
      <c r="O13" s="70" t="s">
        <v>290</v>
      </c>
      <c r="P13" s="70" t="s">
        <v>291</v>
      </c>
      <c r="Q13" s="124"/>
    </row>
    <row r="14" s="55" customFormat="1" ht="33.95" customHeight="1" spans="1:17">
      <c r="A14" s="70">
        <v>7</v>
      </c>
      <c r="B14" s="76" t="s">
        <v>301</v>
      </c>
      <c r="C14" s="76" t="s">
        <v>301</v>
      </c>
      <c r="D14" s="84" t="s">
        <v>302</v>
      </c>
      <c r="E14" s="85" t="s">
        <v>186</v>
      </c>
      <c r="F14" s="74" t="s">
        <v>75</v>
      </c>
      <c r="G14" s="80"/>
      <c r="H14" s="86" t="s">
        <v>186</v>
      </c>
      <c r="I14" s="88" t="s">
        <v>187</v>
      </c>
      <c r="J14" s="81"/>
      <c r="K14" s="115" t="s">
        <v>77</v>
      </c>
      <c r="L14" s="115"/>
      <c r="M14" s="70"/>
      <c r="N14" s="70"/>
      <c r="O14" s="70" t="s">
        <v>78</v>
      </c>
      <c r="P14" s="70" t="s">
        <v>291</v>
      </c>
      <c r="Q14" s="125"/>
    </row>
    <row r="15" s="55" customFormat="1" ht="33.95" customHeight="1" spans="1:17">
      <c r="A15" s="70">
        <v>8</v>
      </c>
      <c r="B15" s="76" t="s">
        <v>303</v>
      </c>
      <c r="C15" s="76" t="s">
        <v>303</v>
      </c>
      <c r="D15" s="84" t="s">
        <v>304</v>
      </c>
      <c r="E15" s="85" t="s">
        <v>136</v>
      </c>
      <c r="F15" s="74" t="s">
        <v>75</v>
      </c>
      <c r="G15" s="80"/>
      <c r="H15" s="86" t="s">
        <v>136</v>
      </c>
      <c r="I15" s="88" t="s">
        <v>94</v>
      </c>
      <c r="J15" s="81"/>
      <c r="K15" s="115" t="s">
        <v>77</v>
      </c>
      <c r="L15" s="115"/>
      <c r="M15" s="70"/>
      <c r="N15" s="70"/>
      <c r="O15" s="70" t="s">
        <v>290</v>
      </c>
      <c r="P15" s="70" t="s">
        <v>291</v>
      </c>
      <c r="Q15" s="125"/>
    </row>
    <row r="16" s="55" customFormat="1" ht="33.95" customHeight="1" spans="1:17">
      <c r="A16" s="70">
        <v>9</v>
      </c>
      <c r="B16" s="76" t="s">
        <v>305</v>
      </c>
      <c r="C16" s="76" t="s">
        <v>305</v>
      </c>
      <c r="D16" s="84" t="s">
        <v>306</v>
      </c>
      <c r="E16" s="85" t="s">
        <v>307</v>
      </c>
      <c r="F16" s="74" t="s">
        <v>75</v>
      </c>
      <c r="G16" s="80"/>
      <c r="H16" s="86" t="s">
        <v>307</v>
      </c>
      <c r="I16" s="88" t="s">
        <v>308</v>
      </c>
      <c r="J16" s="81"/>
      <c r="K16" s="115" t="s">
        <v>77</v>
      </c>
      <c r="L16" s="115"/>
      <c r="M16" s="70"/>
      <c r="N16" s="70"/>
      <c r="O16" s="70" t="s">
        <v>78</v>
      </c>
      <c r="P16" s="70" t="s">
        <v>291</v>
      </c>
      <c r="Q16" s="125"/>
    </row>
    <row r="17" s="55" customFormat="1" ht="33.95" customHeight="1" spans="1:17">
      <c r="A17" s="70">
        <v>10</v>
      </c>
      <c r="B17" s="76" t="s">
        <v>309</v>
      </c>
      <c r="C17" s="76" t="s">
        <v>309</v>
      </c>
      <c r="D17" s="84" t="s">
        <v>310</v>
      </c>
      <c r="E17" s="85" t="s">
        <v>311</v>
      </c>
      <c r="F17" s="74" t="s">
        <v>75</v>
      </c>
      <c r="G17" s="80"/>
      <c r="H17" s="86" t="s">
        <v>129</v>
      </c>
      <c r="I17" s="88" t="s">
        <v>94</v>
      </c>
      <c r="J17" s="81"/>
      <c r="K17" s="115" t="s">
        <v>77</v>
      </c>
      <c r="L17" s="115"/>
      <c r="M17" s="70"/>
      <c r="N17" s="70"/>
      <c r="O17" s="70" t="s">
        <v>78</v>
      </c>
      <c r="P17" s="70" t="s">
        <v>291</v>
      </c>
      <c r="Q17" s="125"/>
    </row>
    <row r="18" s="55" customFormat="1" ht="33.95" customHeight="1" spans="1:17">
      <c r="A18" s="70">
        <v>11</v>
      </c>
      <c r="B18" s="76" t="s">
        <v>312</v>
      </c>
      <c r="C18" s="76" t="s">
        <v>312</v>
      </c>
      <c r="D18" s="84" t="s">
        <v>313</v>
      </c>
      <c r="E18" s="85" t="s">
        <v>314</v>
      </c>
      <c r="F18" s="74" t="s">
        <v>75</v>
      </c>
      <c r="G18" s="80"/>
      <c r="H18" s="86" t="s">
        <v>311</v>
      </c>
      <c r="I18" s="88" t="s">
        <v>94</v>
      </c>
      <c r="J18" s="81"/>
      <c r="K18" s="115" t="s">
        <v>77</v>
      </c>
      <c r="L18" s="115"/>
      <c r="M18" s="70"/>
      <c r="N18" s="70"/>
      <c r="O18" s="70" t="s">
        <v>78</v>
      </c>
      <c r="P18" s="70" t="s">
        <v>291</v>
      </c>
      <c r="Q18" s="125"/>
    </row>
    <row r="19" s="55" customFormat="1" ht="32" customHeight="1" spans="1:17">
      <c r="A19" s="70">
        <v>12</v>
      </c>
      <c r="B19" s="76" t="s">
        <v>315</v>
      </c>
      <c r="C19" s="76" t="s">
        <v>315</v>
      </c>
      <c r="D19" s="84" t="s">
        <v>316</v>
      </c>
      <c r="E19" s="85" t="s">
        <v>311</v>
      </c>
      <c r="F19" s="74" t="s">
        <v>75</v>
      </c>
      <c r="G19" s="80"/>
      <c r="H19" s="86"/>
      <c r="I19" s="88"/>
      <c r="J19" s="81"/>
      <c r="K19" s="115" t="s">
        <v>77</v>
      </c>
      <c r="L19" s="115"/>
      <c r="M19" s="70"/>
      <c r="N19" s="70"/>
      <c r="O19" s="70" t="s">
        <v>78</v>
      </c>
      <c r="P19" s="70" t="s">
        <v>291</v>
      </c>
      <c r="Q19" s="125"/>
    </row>
    <row r="20" s="55" customFormat="1" ht="33.95" customHeight="1" spans="1:16">
      <c r="A20" s="70">
        <v>13</v>
      </c>
      <c r="B20" s="76" t="s">
        <v>317</v>
      </c>
      <c r="C20" s="76" t="s">
        <v>317</v>
      </c>
      <c r="D20" s="84" t="s">
        <v>318</v>
      </c>
      <c r="E20" s="85"/>
      <c r="F20" s="74" t="s">
        <v>75</v>
      </c>
      <c r="G20" s="81"/>
      <c r="H20" s="86" t="s">
        <v>144</v>
      </c>
      <c r="I20" s="88"/>
      <c r="J20" s="81"/>
      <c r="K20" s="115" t="s">
        <v>77</v>
      </c>
      <c r="L20" s="115"/>
      <c r="M20" s="70">
        <v>1</v>
      </c>
      <c r="N20" s="70">
        <v>10000</v>
      </c>
      <c r="O20" s="70" t="s">
        <v>130</v>
      </c>
      <c r="P20" s="70" t="s">
        <v>319</v>
      </c>
    </row>
    <row r="21" s="55" customFormat="1" ht="33.95" customHeight="1" spans="1:16">
      <c r="A21" s="70">
        <v>14</v>
      </c>
      <c r="B21" s="76" t="s">
        <v>320</v>
      </c>
      <c r="C21" s="76" t="s">
        <v>320</v>
      </c>
      <c r="D21" s="72" t="s">
        <v>321</v>
      </c>
      <c r="E21" s="73" t="s">
        <v>82</v>
      </c>
      <c r="F21" s="74" t="s">
        <v>75</v>
      </c>
      <c r="G21" s="71"/>
      <c r="H21" s="81" t="s">
        <v>76</v>
      </c>
      <c r="I21" s="114" t="s">
        <v>76</v>
      </c>
      <c r="J21" s="81"/>
      <c r="K21" s="115" t="s">
        <v>77</v>
      </c>
      <c r="L21" s="115"/>
      <c r="M21" s="70">
        <v>2</v>
      </c>
      <c r="N21" s="70">
        <v>10000</v>
      </c>
      <c r="O21" s="70" t="s">
        <v>78</v>
      </c>
      <c r="P21" s="72" t="s">
        <v>322</v>
      </c>
    </row>
    <row r="22" s="55" customFormat="1" ht="33.95" customHeight="1" spans="1:16">
      <c r="A22" s="70">
        <v>15</v>
      </c>
      <c r="B22" s="76" t="s">
        <v>323</v>
      </c>
      <c r="C22" s="76" t="s">
        <v>323</v>
      </c>
      <c r="D22" s="70" t="s">
        <v>324</v>
      </c>
      <c r="E22" s="73" t="s">
        <v>100</v>
      </c>
      <c r="F22" s="74" t="s">
        <v>75</v>
      </c>
      <c r="G22" s="71"/>
      <c r="H22" s="75" t="s">
        <v>100</v>
      </c>
      <c r="I22" s="114" t="s">
        <v>325</v>
      </c>
      <c r="J22" s="81"/>
      <c r="K22" s="115" t="s">
        <v>77</v>
      </c>
      <c r="L22" s="115"/>
      <c r="M22" s="70">
        <v>1</v>
      </c>
      <c r="N22" s="70">
        <v>10000</v>
      </c>
      <c r="O22" s="70" t="s">
        <v>78</v>
      </c>
      <c r="P22" s="72" t="s">
        <v>322</v>
      </c>
    </row>
    <row r="23" s="55" customFormat="1" ht="33.95" customHeight="1" spans="1:17">
      <c r="A23" s="70">
        <v>16</v>
      </c>
      <c r="B23" s="76" t="s">
        <v>326</v>
      </c>
      <c r="C23" s="76" t="s">
        <v>326</v>
      </c>
      <c r="D23" s="76" t="s">
        <v>327</v>
      </c>
      <c r="E23" s="85"/>
      <c r="F23" s="74" t="s">
        <v>75</v>
      </c>
      <c r="G23" s="80"/>
      <c r="H23" s="86" t="s">
        <v>168</v>
      </c>
      <c r="I23" s="116" t="s">
        <v>328</v>
      </c>
      <c r="J23" s="81"/>
      <c r="K23" s="115" t="s">
        <v>77</v>
      </c>
      <c r="L23" s="115"/>
      <c r="M23" s="70">
        <v>1</v>
      </c>
      <c r="N23" s="70">
        <v>10000</v>
      </c>
      <c r="O23" s="70" t="s">
        <v>78</v>
      </c>
      <c r="P23" s="70" t="s">
        <v>120</v>
      </c>
      <c r="Q23" s="55" t="s">
        <v>329</v>
      </c>
    </row>
    <row r="24" s="55" customFormat="1" ht="33.95" customHeight="1" spans="1:16">
      <c r="A24" s="70">
        <v>17</v>
      </c>
      <c r="B24" s="76" t="s">
        <v>330</v>
      </c>
      <c r="C24" s="76" t="s">
        <v>330</v>
      </c>
      <c r="D24" s="72" t="s">
        <v>331</v>
      </c>
      <c r="E24" s="73" t="s">
        <v>82</v>
      </c>
      <c r="F24" s="74" t="s">
        <v>75</v>
      </c>
      <c r="G24" s="71"/>
      <c r="H24" s="81" t="s">
        <v>76</v>
      </c>
      <c r="I24" s="114" t="s">
        <v>76</v>
      </c>
      <c r="J24" s="81"/>
      <c r="K24" s="115" t="s">
        <v>77</v>
      </c>
      <c r="L24" s="115"/>
      <c r="M24" s="70">
        <v>2</v>
      </c>
      <c r="N24" s="70">
        <v>10000</v>
      </c>
      <c r="O24" s="70" t="s">
        <v>78</v>
      </c>
      <c r="P24" s="72" t="s">
        <v>332</v>
      </c>
    </row>
    <row r="25" s="55" customFormat="1" ht="33.95" customHeight="1" spans="1:16">
      <c r="A25" s="70">
        <v>18</v>
      </c>
      <c r="B25" s="76" t="s">
        <v>333</v>
      </c>
      <c r="C25" s="76" t="s">
        <v>333</v>
      </c>
      <c r="D25" s="84" t="s">
        <v>334</v>
      </c>
      <c r="E25" s="85"/>
      <c r="F25" s="74" t="s">
        <v>75</v>
      </c>
      <c r="G25" s="87"/>
      <c r="H25" s="88" t="s">
        <v>119</v>
      </c>
      <c r="I25" s="114" t="s">
        <v>76</v>
      </c>
      <c r="J25" s="81"/>
      <c r="K25" s="115" t="s">
        <v>77</v>
      </c>
      <c r="L25" s="115"/>
      <c r="M25" s="70">
        <v>1</v>
      </c>
      <c r="N25" s="70">
        <v>10000</v>
      </c>
      <c r="O25" s="70" t="s">
        <v>78</v>
      </c>
      <c r="P25" s="70" t="s">
        <v>332</v>
      </c>
    </row>
    <row r="26" s="55" customFormat="1" ht="33.95" customHeight="1" spans="1:16">
      <c r="A26" s="70">
        <v>19</v>
      </c>
      <c r="B26" s="76" t="s">
        <v>335</v>
      </c>
      <c r="C26" s="76" t="s">
        <v>335</v>
      </c>
      <c r="D26" s="84" t="s">
        <v>336</v>
      </c>
      <c r="E26" s="85"/>
      <c r="F26" s="74" t="s">
        <v>75</v>
      </c>
      <c r="G26" s="80"/>
      <c r="H26" s="88" t="s">
        <v>119</v>
      </c>
      <c r="I26" s="114" t="s">
        <v>76</v>
      </c>
      <c r="J26" s="81"/>
      <c r="K26" s="115" t="s">
        <v>77</v>
      </c>
      <c r="L26" s="115"/>
      <c r="M26" s="70">
        <v>1</v>
      </c>
      <c r="N26" s="70">
        <v>10000</v>
      </c>
      <c r="O26" s="70" t="s">
        <v>78</v>
      </c>
      <c r="P26" s="70" t="s">
        <v>332</v>
      </c>
    </row>
    <row r="27" s="55" customFormat="1" ht="33.95" customHeight="1" spans="1:16">
      <c r="A27" s="70">
        <f t="shared" ref="A27:A31" si="0">ROW()-7</f>
        <v>20</v>
      </c>
      <c r="B27" s="76" t="s">
        <v>84</v>
      </c>
      <c r="C27" s="76" t="s">
        <v>84</v>
      </c>
      <c r="D27" s="72" t="s">
        <v>85</v>
      </c>
      <c r="E27" s="73" t="s">
        <v>82</v>
      </c>
      <c r="F27" s="74" t="s">
        <v>75</v>
      </c>
      <c r="G27" s="71"/>
      <c r="H27" s="81" t="s">
        <v>76</v>
      </c>
      <c r="I27" s="114" t="s">
        <v>76</v>
      </c>
      <c r="J27" s="81"/>
      <c r="K27" s="115" t="s">
        <v>77</v>
      </c>
      <c r="L27" s="115"/>
      <c r="M27" s="70">
        <v>2</v>
      </c>
      <c r="N27" s="70">
        <v>10000</v>
      </c>
      <c r="O27" s="70" t="s">
        <v>78</v>
      </c>
      <c r="P27" s="72" t="s">
        <v>337</v>
      </c>
    </row>
    <row r="28" s="55" customFormat="1" ht="33.95" customHeight="1" spans="1:16">
      <c r="A28" s="70">
        <f t="shared" si="0"/>
        <v>21</v>
      </c>
      <c r="B28" s="76" t="s">
        <v>338</v>
      </c>
      <c r="C28" s="76" t="s">
        <v>338</v>
      </c>
      <c r="D28" s="55" t="s">
        <v>277</v>
      </c>
      <c r="E28" s="85"/>
      <c r="F28" s="74" t="s">
        <v>75</v>
      </c>
      <c r="G28" s="80"/>
      <c r="H28" s="86" t="s">
        <v>186</v>
      </c>
      <c r="I28" s="88" t="s">
        <v>186</v>
      </c>
      <c r="J28" s="81"/>
      <c r="K28" s="115" t="s">
        <v>77</v>
      </c>
      <c r="L28" s="115"/>
      <c r="M28" s="70">
        <v>1</v>
      </c>
      <c r="N28" s="70">
        <v>10000</v>
      </c>
      <c r="O28" s="117" t="s">
        <v>78</v>
      </c>
      <c r="P28" s="84" t="s">
        <v>339</v>
      </c>
    </row>
    <row r="29" s="55" customFormat="1" ht="33.95" customHeight="1" spans="1:16">
      <c r="A29" s="70">
        <f t="shared" si="0"/>
        <v>22</v>
      </c>
      <c r="B29" s="76" t="s">
        <v>340</v>
      </c>
      <c r="C29" s="76" t="s">
        <v>340</v>
      </c>
      <c r="D29" s="76" t="s">
        <v>185</v>
      </c>
      <c r="E29" s="85"/>
      <c r="F29" s="74" t="s">
        <v>75</v>
      </c>
      <c r="G29" s="89"/>
      <c r="H29" s="90" t="s">
        <v>186</v>
      </c>
      <c r="I29" s="118" t="s">
        <v>187</v>
      </c>
      <c r="J29" s="81"/>
      <c r="K29" s="115" t="s">
        <v>77</v>
      </c>
      <c r="L29" s="115"/>
      <c r="M29" s="70">
        <v>1</v>
      </c>
      <c r="N29" s="70">
        <v>10000</v>
      </c>
      <c r="O29" s="117" t="s">
        <v>78</v>
      </c>
      <c r="P29" s="70" t="s">
        <v>339</v>
      </c>
    </row>
    <row r="30" s="56" customFormat="1" ht="33.95" customHeight="1" spans="1:17">
      <c r="A30" s="70">
        <f t="shared" si="0"/>
        <v>23</v>
      </c>
      <c r="B30" s="82" t="s">
        <v>341</v>
      </c>
      <c r="C30" s="82" t="s">
        <v>341</v>
      </c>
      <c r="D30" s="85" t="s">
        <v>342</v>
      </c>
      <c r="E30" s="85"/>
      <c r="F30" s="91" t="s">
        <v>75</v>
      </c>
      <c r="G30" s="92"/>
      <c r="H30" s="93" t="s">
        <v>186</v>
      </c>
      <c r="I30" s="119"/>
      <c r="J30" s="114"/>
      <c r="K30" s="115" t="s">
        <v>77</v>
      </c>
      <c r="L30" s="115"/>
      <c r="M30" s="70">
        <v>1</v>
      </c>
      <c r="N30" s="70">
        <v>10000</v>
      </c>
      <c r="O30" s="117" t="s">
        <v>78</v>
      </c>
      <c r="P30" s="70" t="s">
        <v>339</v>
      </c>
      <c r="Q30" s="55"/>
    </row>
    <row r="31" s="56" customFormat="1" ht="33.95" customHeight="1" spans="1:17">
      <c r="A31" s="70">
        <f t="shared" si="0"/>
        <v>24</v>
      </c>
      <c r="B31" s="82" t="s">
        <v>343</v>
      </c>
      <c r="C31" s="82" t="s">
        <v>343</v>
      </c>
      <c r="D31" s="85" t="s">
        <v>344</v>
      </c>
      <c r="E31" s="85"/>
      <c r="F31" s="91" t="s">
        <v>75</v>
      </c>
      <c r="G31" s="92"/>
      <c r="H31" s="93"/>
      <c r="I31" s="119"/>
      <c r="J31" s="114"/>
      <c r="K31" s="115" t="s">
        <v>77</v>
      </c>
      <c r="L31" s="115"/>
      <c r="M31" s="70">
        <v>1</v>
      </c>
      <c r="N31" s="70"/>
      <c r="O31" s="117" t="s">
        <v>130</v>
      </c>
      <c r="P31" s="70" t="s">
        <v>345</v>
      </c>
      <c r="Q31" s="55"/>
    </row>
    <row r="32" s="57" customFormat="1" ht="33.95" customHeight="1" spans="1:16">
      <c r="A32" s="94">
        <v>13</v>
      </c>
      <c r="B32" s="95" t="s">
        <v>346</v>
      </c>
      <c r="C32" s="95" t="s">
        <v>346</v>
      </c>
      <c r="D32" s="96" t="s">
        <v>347</v>
      </c>
      <c r="E32" s="97"/>
      <c r="F32" s="98" t="s">
        <v>75</v>
      </c>
      <c r="G32" s="99"/>
      <c r="H32" s="100" t="s">
        <v>348</v>
      </c>
      <c r="I32" s="120" t="s">
        <v>94</v>
      </c>
      <c r="J32" s="99"/>
      <c r="K32" s="121" t="s">
        <v>77</v>
      </c>
      <c r="L32" s="121"/>
      <c r="M32" s="94">
        <v>1</v>
      </c>
      <c r="N32" s="94">
        <v>10000</v>
      </c>
      <c r="O32" s="103" t="s">
        <v>217</v>
      </c>
      <c r="P32" s="94" t="s">
        <v>349</v>
      </c>
    </row>
    <row r="33" s="57" customFormat="1" ht="33.95" customHeight="1" spans="1:16">
      <c r="A33" s="94">
        <v>14</v>
      </c>
      <c r="B33" s="95" t="s">
        <v>350</v>
      </c>
      <c r="C33" s="95" t="s">
        <v>350</v>
      </c>
      <c r="D33" s="96" t="s">
        <v>351</v>
      </c>
      <c r="E33" s="97"/>
      <c r="F33" s="98" t="s">
        <v>75</v>
      </c>
      <c r="G33" s="99"/>
      <c r="H33" s="100" t="s">
        <v>348</v>
      </c>
      <c r="I33" s="120" t="s">
        <v>94</v>
      </c>
      <c r="J33" s="99"/>
      <c r="K33" s="121" t="s">
        <v>77</v>
      </c>
      <c r="L33" s="121"/>
      <c r="M33" s="94">
        <v>1</v>
      </c>
      <c r="N33" s="94">
        <v>10000</v>
      </c>
      <c r="O33" s="103" t="s">
        <v>217</v>
      </c>
      <c r="P33" s="94" t="s">
        <v>349</v>
      </c>
    </row>
    <row r="34" s="57" customFormat="1" ht="33.95" customHeight="1" spans="1:16">
      <c r="A34" s="94">
        <v>23</v>
      </c>
      <c r="B34" s="95" t="s">
        <v>352</v>
      </c>
      <c r="C34" s="95" t="s">
        <v>352</v>
      </c>
      <c r="D34" s="96" t="s">
        <v>353</v>
      </c>
      <c r="E34" s="97"/>
      <c r="F34" s="98" t="s">
        <v>75</v>
      </c>
      <c r="G34" s="99"/>
      <c r="H34" s="100" t="s">
        <v>348</v>
      </c>
      <c r="I34" s="120" t="s">
        <v>94</v>
      </c>
      <c r="J34" s="99"/>
      <c r="K34" s="121" t="s">
        <v>77</v>
      </c>
      <c r="L34" s="121"/>
      <c r="M34" s="94">
        <v>1</v>
      </c>
      <c r="N34" s="94">
        <v>10000</v>
      </c>
      <c r="O34" s="103" t="s">
        <v>217</v>
      </c>
      <c r="P34" s="94" t="s">
        <v>349</v>
      </c>
    </row>
    <row r="35" s="57" customFormat="1" ht="33.95" customHeight="1" spans="1:16">
      <c r="A35" s="94">
        <v>24</v>
      </c>
      <c r="B35" s="95" t="s">
        <v>354</v>
      </c>
      <c r="C35" s="95" t="s">
        <v>354</v>
      </c>
      <c r="D35" s="96" t="s">
        <v>355</v>
      </c>
      <c r="E35" s="97"/>
      <c r="F35" s="98" t="s">
        <v>75</v>
      </c>
      <c r="G35" s="99"/>
      <c r="H35" s="100" t="s">
        <v>348</v>
      </c>
      <c r="I35" s="120" t="s">
        <v>94</v>
      </c>
      <c r="J35" s="99"/>
      <c r="K35" s="121" t="s">
        <v>77</v>
      </c>
      <c r="L35" s="121"/>
      <c r="M35" s="94">
        <v>1</v>
      </c>
      <c r="N35" s="94">
        <v>10000</v>
      </c>
      <c r="O35" s="103" t="s">
        <v>217</v>
      </c>
      <c r="P35" s="94" t="s">
        <v>349</v>
      </c>
    </row>
    <row r="36" s="57" customFormat="1" ht="33.95" customHeight="1" spans="1:16">
      <c r="A36" s="94">
        <v>27</v>
      </c>
      <c r="B36" s="95" t="s">
        <v>356</v>
      </c>
      <c r="C36" s="95" t="s">
        <v>356</v>
      </c>
      <c r="D36" s="96" t="s">
        <v>357</v>
      </c>
      <c r="E36" s="97"/>
      <c r="F36" s="98" t="s">
        <v>75</v>
      </c>
      <c r="G36" s="101"/>
      <c r="H36" s="100" t="s">
        <v>348</v>
      </c>
      <c r="I36" s="120" t="s">
        <v>94</v>
      </c>
      <c r="J36" s="99"/>
      <c r="K36" s="121" t="s">
        <v>77</v>
      </c>
      <c r="L36" s="121"/>
      <c r="M36" s="94">
        <v>1</v>
      </c>
      <c r="N36" s="94">
        <v>10000</v>
      </c>
      <c r="O36" s="103" t="s">
        <v>217</v>
      </c>
      <c r="P36" s="94" t="s">
        <v>349</v>
      </c>
    </row>
    <row r="37" s="57" customFormat="1" ht="33.95" customHeight="1" spans="1:16">
      <c r="A37" s="94">
        <v>28</v>
      </c>
      <c r="B37" s="95" t="s">
        <v>358</v>
      </c>
      <c r="C37" s="95" t="s">
        <v>358</v>
      </c>
      <c r="D37" s="96" t="s">
        <v>357</v>
      </c>
      <c r="E37" s="97"/>
      <c r="F37" s="98" t="s">
        <v>75</v>
      </c>
      <c r="G37" s="101"/>
      <c r="H37" s="100" t="s">
        <v>348</v>
      </c>
      <c r="I37" s="120" t="s">
        <v>94</v>
      </c>
      <c r="J37" s="99"/>
      <c r="K37" s="121" t="s">
        <v>77</v>
      </c>
      <c r="L37" s="121"/>
      <c r="M37" s="94">
        <v>1</v>
      </c>
      <c r="N37" s="94">
        <v>10000</v>
      </c>
      <c r="O37" s="103" t="s">
        <v>217</v>
      </c>
      <c r="P37" s="94" t="s">
        <v>349</v>
      </c>
    </row>
    <row r="38" s="57" customFormat="1" ht="33.95" customHeight="1" spans="1:16">
      <c r="A38" s="94">
        <v>31</v>
      </c>
      <c r="B38" s="95" t="s">
        <v>359</v>
      </c>
      <c r="C38" s="95" t="s">
        <v>359</v>
      </c>
      <c r="D38" s="96" t="s">
        <v>360</v>
      </c>
      <c r="E38" s="97"/>
      <c r="F38" s="98" t="s">
        <v>75</v>
      </c>
      <c r="G38" s="101"/>
      <c r="H38" s="102" t="s">
        <v>361</v>
      </c>
      <c r="I38" s="122" t="s">
        <v>94</v>
      </c>
      <c r="J38" s="99"/>
      <c r="K38" s="121" t="s">
        <v>77</v>
      </c>
      <c r="L38" s="121"/>
      <c r="M38" s="94">
        <v>1</v>
      </c>
      <c r="N38" s="94">
        <v>10000</v>
      </c>
      <c r="O38" s="103" t="s">
        <v>217</v>
      </c>
      <c r="P38" s="94" t="s">
        <v>349</v>
      </c>
    </row>
    <row r="39" s="57" customFormat="1" ht="33.95" customHeight="1" spans="1:16">
      <c r="A39" s="94">
        <v>32</v>
      </c>
      <c r="B39" s="95" t="s">
        <v>362</v>
      </c>
      <c r="C39" s="95" t="s">
        <v>362</v>
      </c>
      <c r="D39" s="96" t="s">
        <v>360</v>
      </c>
      <c r="E39" s="97"/>
      <c r="F39" s="98" t="s">
        <v>75</v>
      </c>
      <c r="G39" s="101"/>
      <c r="H39" s="102" t="s">
        <v>361</v>
      </c>
      <c r="I39" s="122" t="s">
        <v>94</v>
      </c>
      <c r="J39" s="99"/>
      <c r="K39" s="121" t="s">
        <v>77</v>
      </c>
      <c r="L39" s="121"/>
      <c r="M39" s="94">
        <v>1</v>
      </c>
      <c r="N39" s="94">
        <v>10000</v>
      </c>
      <c r="O39" s="103" t="s">
        <v>217</v>
      </c>
      <c r="P39" s="94" t="s">
        <v>349</v>
      </c>
    </row>
    <row r="40" s="58" customFormat="1" ht="33.95" customHeight="1" spans="1:17">
      <c r="A40" s="103">
        <v>38</v>
      </c>
      <c r="B40" s="104" t="s">
        <v>363</v>
      </c>
      <c r="C40" s="104" t="s">
        <v>363</v>
      </c>
      <c r="D40" s="97" t="s">
        <v>279</v>
      </c>
      <c r="E40" s="97"/>
      <c r="F40" s="105" t="s">
        <v>75</v>
      </c>
      <c r="G40" s="106"/>
      <c r="H40" s="102" t="s">
        <v>280</v>
      </c>
      <c r="I40" s="123" t="s">
        <v>94</v>
      </c>
      <c r="J40" s="120"/>
      <c r="K40" s="121" t="s">
        <v>77</v>
      </c>
      <c r="L40" s="121"/>
      <c r="M40" s="94">
        <v>1</v>
      </c>
      <c r="N40" s="94">
        <v>10000</v>
      </c>
      <c r="O40" s="103" t="s">
        <v>78</v>
      </c>
      <c r="P40" s="94" t="s">
        <v>349</v>
      </c>
      <c r="Q40" s="57"/>
    </row>
    <row r="41" s="58" customFormat="1" ht="33.95" customHeight="1" spans="1:17">
      <c r="A41" s="103">
        <v>42</v>
      </c>
      <c r="B41" s="104" t="s">
        <v>364</v>
      </c>
      <c r="C41" s="104" t="s">
        <v>364</v>
      </c>
      <c r="D41" s="97" t="s">
        <v>347</v>
      </c>
      <c r="E41" s="97" t="s">
        <v>365</v>
      </c>
      <c r="F41" s="105" t="s">
        <v>75</v>
      </c>
      <c r="G41" s="106"/>
      <c r="H41" s="107" t="s">
        <v>361</v>
      </c>
      <c r="I41" s="102" t="s">
        <v>94</v>
      </c>
      <c r="J41" s="120"/>
      <c r="K41" s="121" t="s">
        <v>77</v>
      </c>
      <c r="L41" s="121"/>
      <c r="M41" s="94">
        <v>1</v>
      </c>
      <c r="N41" s="94"/>
      <c r="O41" s="103" t="s">
        <v>217</v>
      </c>
      <c r="P41" s="94" t="s">
        <v>349</v>
      </c>
      <c r="Q41" s="57"/>
    </row>
    <row r="42" s="58" customFormat="1" ht="33.95" customHeight="1" spans="1:17">
      <c r="A42" s="103">
        <v>43</v>
      </c>
      <c r="B42" s="104" t="s">
        <v>366</v>
      </c>
      <c r="C42" s="104" t="s">
        <v>366</v>
      </c>
      <c r="D42" s="97" t="s">
        <v>351</v>
      </c>
      <c r="E42" s="97" t="s">
        <v>367</v>
      </c>
      <c r="F42" s="105" t="s">
        <v>75</v>
      </c>
      <c r="G42" s="106"/>
      <c r="H42" s="107" t="s">
        <v>361</v>
      </c>
      <c r="I42" s="102" t="s">
        <v>94</v>
      </c>
      <c r="J42" s="120"/>
      <c r="K42" s="121" t="s">
        <v>77</v>
      </c>
      <c r="L42" s="121"/>
      <c r="M42" s="94">
        <v>1</v>
      </c>
      <c r="N42" s="94"/>
      <c r="O42" s="103" t="s">
        <v>217</v>
      </c>
      <c r="P42" s="94" t="s">
        <v>349</v>
      </c>
      <c r="Q42" s="57"/>
    </row>
    <row r="43" s="58" customFormat="1" ht="33.95" customHeight="1" spans="1:17">
      <c r="A43" s="103">
        <v>44</v>
      </c>
      <c r="B43" s="104" t="s">
        <v>368</v>
      </c>
      <c r="C43" s="104" t="s">
        <v>368</v>
      </c>
      <c r="D43" s="97" t="s">
        <v>353</v>
      </c>
      <c r="E43" s="97" t="s">
        <v>365</v>
      </c>
      <c r="F43" s="105" t="s">
        <v>75</v>
      </c>
      <c r="G43" s="106"/>
      <c r="H43" s="102" t="s">
        <v>361</v>
      </c>
      <c r="I43" s="123" t="s">
        <v>94</v>
      </c>
      <c r="J43" s="120"/>
      <c r="K43" s="121" t="s">
        <v>77</v>
      </c>
      <c r="L43" s="121"/>
      <c r="M43" s="94">
        <v>1</v>
      </c>
      <c r="N43" s="94"/>
      <c r="O43" s="103" t="s">
        <v>217</v>
      </c>
      <c r="P43" s="94" t="s">
        <v>349</v>
      </c>
      <c r="Q43" s="57"/>
    </row>
    <row r="44" s="58" customFormat="1" ht="33.95" customHeight="1" spans="1:17">
      <c r="A44" s="103">
        <v>45</v>
      </c>
      <c r="B44" s="104" t="s">
        <v>369</v>
      </c>
      <c r="C44" s="104" t="s">
        <v>369</v>
      </c>
      <c r="D44" s="97" t="s">
        <v>355</v>
      </c>
      <c r="E44" s="97" t="s">
        <v>367</v>
      </c>
      <c r="F44" s="105" t="s">
        <v>75</v>
      </c>
      <c r="G44" s="106"/>
      <c r="H44" s="102" t="s">
        <v>361</v>
      </c>
      <c r="I44" s="123" t="s">
        <v>94</v>
      </c>
      <c r="J44" s="120"/>
      <c r="K44" s="121" t="s">
        <v>77</v>
      </c>
      <c r="L44" s="121"/>
      <c r="M44" s="94">
        <v>1</v>
      </c>
      <c r="N44" s="94"/>
      <c r="O44" s="103" t="s">
        <v>217</v>
      </c>
      <c r="P44" s="94" t="s">
        <v>349</v>
      </c>
      <c r="Q44" s="57"/>
    </row>
    <row r="45" s="58" customFormat="1" ht="33.95" customHeight="1" spans="1:17">
      <c r="A45" s="103">
        <v>46</v>
      </c>
      <c r="B45" s="104" t="s">
        <v>370</v>
      </c>
      <c r="C45" s="104" t="s">
        <v>370</v>
      </c>
      <c r="D45" s="97" t="s">
        <v>357</v>
      </c>
      <c r="E45" s="97" t="s">
        <v>371</v>
      </c>
      <c r="F45" s="105" t="s">
        <v>75</v>
      </c>
      <c r="G45" s="108"/>
      <c r="H45" s="107" t="s">
        <v>361</v>
      </c>
      <c r="I45" s="102" t="s">
        <v>94</v>
      </c>
      <c r="J45" s="120"/>
      <c r="K45" s="121" t="s">
        <v>77</v>
      </c>
      <c r="L45" s="121"/>
      <c r="M45" s="94">
        <v>1</v>
      </c>
      <c r="N45" s="94"/>
      <c r="O45" s="103" t="s">
        <v>217</v>
      </c>
      <c r="P45" s="94" t="s">
        <v>349</v>
      </c>
      <c r="Q45" s="57"/>
    </row>
    <row r="46" s="58" customFormat="1" ht="33.95" customHeight="1" spans="1:17">
      <c r="A46" s="103">
        <v>47</v>
      </c>
      <c r="B46" s="104" t="s">
        <v>372</v>
      </c>
      <c r="C46" s="104" t="s">
        <v>372</v>
      </c>
      <c r="D46" s="97" t="s">
        <v>357</v>
      </c>
      <c r="E46" s="97" t="s">
        <v>373</v>
      </c>
      <c r="F46" s="105" t="s">
        <v>75</v>
      </c>
      <c r="G46" s="108"/>
      <c r="H46" s="107" t="s">
        <v>361</v>
      </c>
      <c r="I46" s="102" t="s">
        <v>94</v>
      </c>
      <c r="J46" s="120"/>
      <c r="K46" s="121" t="s">
        <v>77</v>
      </c>
      <c r="L46" s="121"/>
      <c r="M46" s="94">
        <v>1</v>
      </c>
      <c r="N46" s="94"/>
      <c r="O46" s="103" t="s">
        <v>217</v>
      </c>
      <c r="P46" s="94" t="s">
        <v>349</v>
      </c>
      <c r="Q46" s="57"/>
    </row>
    <row r="47" s="58" customFormat="1" ht="33.95" customHeight="1" spans="1:17">
      <c r="A47" s="103">
        <v>48</v>
      </c>
      <c r="B47" s="104" t="s">
        <v>374</v>
      </c>
      <c r="C47" s="104" t="s">
        <v>374</v>
      </c>
      <c r="D47" s="97" t="s">
        <v>360</v>
      </c>
      <c r="E47" s="97"/>
      <c r="F47" s="105" t="s">
        <v>75</v>
      </c>
      <c r="G47" s="106"/>
      <c r="H47" s="102" t="s">
        <v>361</v>
      </c>
      <c r="I47" s="123" t="s">
        <v>94</v>
      </c>
      <c r="J47" s="120"/>
      <c r="K47" s="121" t="s">
        <v>77</v>
      </c>
      <c r="L47" s="121"/>
      <c r="M47" s="94">
        <v>1</v>
      </c>
      <c r="N47" s="94"/>
      <c r="O47" s="103" t="s">
        <v>217</v>
      </c>
      <c r="P47" s="94" t="s">
        <v>349</v>
      </c>
      <c r="Q47" s="57"/>
    </row>
    <row r="48" s="58" customFormat="1" ht="33.95" customHeight="1" spans="1:17">
      <c r="A48" s="103">
        <v>49</v>
      </c>
      <c r="B48" s="104" t="s">
        <v>375</v>
      </c>
      <c r="C48" s="104" t="s">
        <v>375</v>
      </c>
      <c r="D48" s="97" t="s">
        <v>360</v>
      </c>
      <c r="E48" s="97"/>
      <c r="F48" s="105" t="s">
        <v>75</v>
      </c>
      <c r="G48" s="106"/>
      <c r="H48" s="102" t="s">
        <v>361</v>
      </c>
      <c r="I48" s="123" t="s">
        <v>94</v>
      </c>
      <c r="J48" s="120"/>
      <c r="K48" s="121" t="s">
        <v>77</v>
      </c>
      <c r="L48" s="121"/>
      <c r="M48" s="94">
        <v>1</v>
      </c>
      <c r="N48" s="94"/>
      <c r="O48" s="103" t="s">
        <v>217</v>
      </c>
      <c r="P48" s="94" t="s">
        <v>349</v>
      </c>
      <c r="Q48" s="57"/>
    </row>
  </sheetData>
  <autoFilter xmlns:etc="http://www.wps.cn/officeDocument/2017/etCustomData" ref="A7:Q48" etc:filterBottomFollowUsedRange="0">
    <extLst/>
  </autoFilter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1" priority="617"/>
    <cfRule type="duplicateValues" dxfId="1" priority="618"/>
    <cfRule type="duplicateValues" dxfId="1" priority="619"/>
    <cfRule type="duplicateValues" dxfId="1" priority="620"/>
    <cfRule type="duplicateValues" dxfId="1" priority="621"/>
    <cfRule type="duplicateValues" dxfId="1" priority="622"/>
  </conditionalFormatting>
  <conditionalFormatting sqref="B8">
    <cfRule type="cellIs" dxfId="2" priority="484" operator="equal">
      <formula>"重汽出口3.0"</formula>
    </cfRule>
  </conditionalFormatting>
  <conditionalFormatting sqref="C8">
    <cfRule type="duplicateValues" dxfId="1" priority="485"/>
  </conditionalFormatting>
  <conditionalFormatting sqref="B9">
    <cfRule type="cellIs" dxfId="2" priority="482" operator="equal">
      <formula>"重汽出口3.0"</formula>
    </cfRule>
  </conditionalFormatting>
  <conditionalFormatting sqref="C9">
    <cfRule type="duplicateValues" dxfId="1" priority="483"/>
  </conditionalFormatting>
  <conditionalFormatting sqref="B10">
    <cfRule type="cellIs" dxfId="2" priority="480" operator="equal">
      <formula>"重汽出口3.0"</formula>
    </cfRule>
  </conditionalFormatting>
  <conditionalFormatting sqref="C10">
    <cfRule type="duplicateValues" dxfId="1" priority="481"/>
  </conditionalFormatting>
  <conditionalFormatting sqref="B11">
    <cfRule type="cellIs" dxfId="2" priority="474" operator="equal">
      <formula>"重汽出口3.0"</formula>
    </cfRule>
    <cfRule type="duplicateValues" dxfId="1" priority="472"/>
    <cfRule type="duplicateValues" dxfId="1" priority="470"/>
    <cfRule type="duplicateValues" dxfId="1" priority="468"/>
  </conditionalFormatting>
  <conditionalFormatting sqref="C11">
    <cfRule type="duplicateValues" dxfId="1" priority="476"/>
  </conditionalFormatting>
  <conditionalFormatting sqref="B12">
    <cfRule type="cellIs" dxfId="2" priority="473" operator="equal">
      <formula>"重汽出口3.0"</formula>
    </cfRule>
    <cfRule type="duplicateValues" dxfId="1" priority="471"/>
    <cfRule type="duplicateValues" dxfId="1" priority="469"/>
    <cfRule type="duplicateValues" dxfId="1" priority="467"/>
  </conditionalFormatting>
  <conditionalFormatting sqref="C12">
    <cfRule type="duplicateValues" dxfId="1" priority="475"/>
  </conditionalFormatting>
  <conditionalFormatting sqref="B13">
    <cfRule type="cellIs" dxfId="2" priority="464" operator="equal">
      <formula>"重汽出口3.0"</formula>
    </cfRule>
    <cfRule type="duplicateValues" dxfId="1" priority="463"/>
    <cfRule type="duplicateValues" dxfId="1" priority="462"/>
    <cfRule type="duplicateValues" dxfId="1" priority="461"/>
    <cfRule type="duplicateValues" dxfId="1" priority="460"/>
  </conditionalFormatting>
  <conditionalFormatting sqref="C13">
    <cfRule type="duplicateValues" dxfId="1" priority="465"/>
  </conditionalFormatting>
  <conditionalFormatting sqref="B14">
    <cfRule type="duplicateValues" dxfId="1" priority="448"/>
    <cfRule type="duplicateValues" dxfId="1" priority="442"/>
    <cfRule type="duplicateValues" dxfId="1" priority="436"/>
    <cfRule type="duplicateValues" dxfId="1" priority="430"/>
    <cfRule type="duplicateValues" dxfId="1" priority="424"/>
  </conditionalFormatting>
  <conditionalFormatting sqref="H14">
    <cfRule type="cellIs" dxfId="3" priority="454" stopIfTrue="1" operator="equal">
      <formula>“总成件”</formula>
    </cfRule>
  </conditionalFormatting>
  <conditionalFormatting sqref="B15">
    <cfRule type="duplicateValues" dxfId="1" priority="447"/>
    <cfRule type="duplicateValues" dxfId="1" priority="441"/>
    <cfRule type="duplicateValues" dxfId="1" priority="435"/>
    <cfRule type="duplicateValues" dxfId="1" priority="429"/>
    <cfRule type="duplicateValues" dxfId="1" priority="423"/>
  </conditionalFormatting>
  <conditionalFormatting sqref="H15">
    <cfRule type="cellIs" dxfId="3" priority="453" stopIfTrue="1" operator="equal">
      <formula>“总成件”</formula>
    </cfRule>
  </conditionalFormatting>
  <conditionalFormatting sqref="B16">
    <cfRule type="duplicateValues" dxfId="1" priority="446"/>
    <cfRule type="duplicateValues" dxfId="1" priority="440"/>
    <cfRule type="duplicateValues" dxfId="1" priority="434"/>
    <cfRule type="duplicateValues" dxfId="1" priority="428"/>
    <cfRule type="duplicateValues" dxfId="1" priority="422"/>
  </conditionalFormatting>
  <conditionalFormatting sqref="H16">
    <cfRule type="cellIs" dxfId="3" priority="452" stopIfTrue="1" operator="equal">
      <formula>“总成件”</formula>
    </cfRule>
  </conditionalFormatting>
  <conditionalFormatting sqref="B17">
    <cfRule type="duplicateValues" dxfId="1" priority="445"/>
    <cfRule type="duplicateValues" dxfId="1" priority="439"/>
    <cfRule type="duplicateValues" dxfId="1" priority="433"/>
    <cfRule type="duplicateValues" dxfId="1" priority="427"/>
    <cfRule type="duplicateValues" dxfId="1" priority="421"/>
  </conditionalFormatting>
  <conditionalFormatting sqref="H17">
    <cfRule type="cellIs" dxfId="3" priority="451" stopIfTrue="1" operator="equal">
      <formula>“总成件”</formula>
    </cfRule>
  </conditionalFormatting>
  <conditionalFormatting sqref="B18">
    <cfRule type="duplicateValues" dxfId="1" priority="444"/>
    <cfRule type="duplicateValues" dxfId="1" priority="438"/>
    <cfRule type="duplicateValues" dxfId="1" priority="432"/>
    <cfRule type="duplicateValues" dxfId="1" priority="426"/>
    <cfRule type="duplicateValues" dxfId="1" priority="420"/>
  </conditionalFormatting>
  <conditionalFormatting sqref="H18">
    <cfRule type="cellIs" dxfId="3" priority="450" stopIfTrue="1" operator="equal">
      <formula>“总成件”</formula>
    </cfRule>
  </conditionalFormatting>
  <conditionalFormatting sqref="B19">
    <cfRule type="duplicateValues" dxfId="1" priority="443"/>
    <cfRule type="duplicateValues" dxfId="1" priority="437"/>
    <cfRule type="duplicateValues" dxfId="1" priority="431"/>
    <cfRule type="duplicateValues" dxfId="1" priority="425"/>
    <cfRule type="duplicateValues" dxfId="1" priority="419"/>
  </conditionalFormatting>
  <conditionalFormatting sqref="H19">
    <cfRule type="cellIs" dxfId="3" priority="449" stopIfTrue="1" operator="equal">
      <formula>“总成件”</formula>
    </cfRule>
  </conditionalFormatting>
  <conditionalFormatting sqref="B20">
    <cfRule type="duplicateValues" dxfId="1" priority="414"/>
    <cfRule type="duplicateValues" dxfId="1" priority="413"/>
    <cfRule type="duplicateValues" dxfId="1" priority="412"/>
    <cfRule type="duplicateValues" dxfId="1" priority="411"/>
    <cfRule type="duplicateValues" dxfId="1" priority="410"/>
    <cfRule type="duplicateValues" dxfId="1" priority="409"/>
    <cfRule type="duplicateValues" dxfId="1" priority="408"/>
    <cfRule type="duplicateValues" dxfId="1" priority="407"/>
    <cfRule type="duplicateValues" dxfId="1" priority="405"/>
  </conditionalFormatting>
  <conditionalFormatting sqref="C20">
    <cfRule type="duplicateValues" dxfId="1" priority="406"/>
  </conditionalFormatting>
  <conditionalFormatting sqref="H20">
    <cfRule type="cellIs" dxfId="3" priority="415" stopIfTrue="1" operator="equal">
      <formula>“总成件”</formula>
    </cfRule>
  </conditionalFormatting>
  <conditionalFormatting sqref="B21">
    <cfRule type="cellIs" dxfId="2" priority="398" operator="equal">
      <formula>"重汽出口3.0"</formula>
    </cfRule>
    <cfRule type="duplicateValues" dxfId="1" priority="397"/>
    <cfRule type="duplicateValues" dxfId="1" priority="396"/>
    <cfRule type="duplicateValues" dxfId="1" priority="395"/>
  </conditionalFormatting>
  <conditionalFormatting sqref="C21">
    <cfRule type="duplicateValues" dxfId="1" priority="399"/>
  </conditionalFormatting>
  <conditionalFormatting sqref="B22">
    <cfRule type="cellIs" dxfId="2" priority="403" operator="equal">
      <formula>"重汽出口3.0"</formula>
    </cfRule>
    <cfRule type="duplicateValues" dxfId="1" priority="402"/>
    <cfRule type="duplicateValues" dxfId="1" priority="401"/>
    <cfRule type="duplicateValues" dxfId="1" priority="400"/>
  </conditionalFormatting>
  <conditionalFormatting sqref="C22">
    <cfRule type="duplicateValues" dxfId="1" priority="404"/>
  </conditionalFormatting>
  <conditionalFormatting sqref="B23">
    <cfRule type="duplicateValues" dxfId="1" priority="383"/>
    <cfRule type="duplicateValues" dxfId="1" priority="382"/>
    <cfRule type="duplicateValues" dxfId="1" priority="381"/>
    <cfRule type="duplicateValues" dxfId="1" priority="380"/>
    <cfRule type="duplicateValues" dxfId="1" priority="379"/>
    <cfRule type="duplicateValues" dxfId="1" priority="378"/>
    <cfRule type="duplicateValues" dxfId="1" priority="377"/>
    <cfRule type="duplicateValues" dxfId="1" priority="376"/>
    <cfRule type="duplicateValues" dxfId="1" priority="365"/>
    <cfRule type="duplicateValues" dxfId="1" priority="364"/>
  </conditionalFormatting>
  <conditionalFormatting sqref="C23">
    <cfRule type="duplicateValues" dxfId="1" priority="375"/>
    <cfRule type="duplicateValues" dxfId="1" priority="374"/>
    <cfRule type="duplicateValues" dxfId="1" priority="373"/>
    <cfRule type="duplicateValues" dxfId="1" priority="372"/>
    <cfRule type="duplicateValues" dxfId="1" priority="371"/>
    <cfRule type="duplicateValues" dxfId="1" priority="370"/>
    <cfRule type="duplicateValues" dxfId="1" priority="369"/>
    <cfRule type="duplicateValues" dxfId="1" priority="368"/>
    <cfRule type="duplicateValues" dxfId="1" priority="366"/>
  </conditionalFormatting>
  <conditionalFormatting sqref="H23">
    <cfRule type="cellIs" dxfId="3" priority="367" stopIfTrue="1" operator="equal">
      <formula>“总成件”</formula>
    </cfRule>
  </conditionalFormatting>
  <conditionalFormatting sqref="B24">
    <cfRule type="cellIs" dxfId="2" priority="362" operator="equal">
      <formula>"重汽出口3.0"</formula>
    </cfRule>
    <cfRule type="duplicateValues" dxfId="1" priority="361"/>
    <cfRule type="duplicateValues" dxfId="1" priority="360"/>
    <cfRule type="duplicateValues" dxfId="1" priority="359"/>
    <cfRule type="duplicateValues" dxfId="1" priority="358"/>
    <cfRule type="duplicateValues" dxfId="1" priority="357"/>
    <cfRule type="duplicateValues" dxfId="1" priority="356"/>
    <cfRule type="duplicateValues" dxfId="1" priority="355"/>
    <cfRule type="duplicateValues" dxfId="1" priority="354"/>
    <cfRule type="duplicateValues" dxfId="1" priority="353"/>
    <cfRule type="duplicateValues" dxfId="1" priority="352"/>
    <cfRule type="duplicateValues" dxfId="1" priority="351"/>
    <cfRule type="duplicateValues" dxfId="1" priority="350"/>
  </conditionalFormatting>
  <conditionalFormatting sqref="C24">
    <cfRule type="duplicateValues" dxfId="1" priority="363"/>
  </conditionalFormatting>
  <conditionalFormatting sqref="B25">
    <cfRule type="duplicateValues" dxfId="1" priority="347"/>
    <cfRule type="duplicateValues" dxfId="1" priority="345"/>
    <cfRule type="duplicateValues" dxfId="1" priority="343"/>
    <cfRule type="duplicateValues" dxfId="1" priority="341"/>
    <cfRule type="duplicateValues" dxfId="1" priority="339"/>
    <cfRule type="duplicateValues" dxfId="1" priority="337"/>
    <cfRule type="duplicateValues" dxfId="1" priority="335"/>
    <cfRule type="duplicateValues" dxfId="1" priority="333"/>
  </conditionalFormatting>
  <conditionalFormatting sqref="H25">
    <cfRule type="cellIs" dxfId="3" priority="349" stopIfTrue="1" operator="equal">
      <formula>“总成件”</formula>
    </cfRule>
  </conditionalFormatting>
  <conditionalFormatting sqref="B26">
    <cfRule type="duplicateValues" dxfId="1" priority="346"/>
    <cfRule type="duplicateValues" dxfId="1" priority="344"/>
    <cfRule type="duplicateValues" dxfId="1" priority="342"/>
    <cfRule type="duplicateValues" dxfId="1" priority="340"/>
    <cfRule type="duplicateValues" dxfId="1" priority="338"/>
    <cfRule type="duplicateValues" dxfId="1" priority="336"/>
    <cfRule type="duplicateValues" dxfId="1" priority="334"/>
    <cfRule type="duplicateValues" dxfId="1" priority="332"/>
  </conditionalFormatting>
  <conditionalFormatting sqref="H26">
    <cfRule type="cellIs" dxfId="3" priority="348" stopIfTrue="1" operator="equal">
      <formula>“总成件”</formula>
    </cfRule>
  </conditionalFormatting>
  <conditionalFormatting sqref="B27">
    <cfRule type="cellIs" dxfId="2" priority="323" operator="equal">
      <formula>"重汽出口3.0"</formula>
    </cfRule>
    <cfRule type="duplicateValues" dxfId="1" priority="322"/>
    <cfRule type="duplicateValues" dxfId="1" priority="321"/>
    <cfRule type="duplicateValues" dxfId="1" priority="320"/>
    <cfRule type="duplicateValues" dxfId="1" priority="319"/>
    <cfRule type="duplicateValues" dxfId="1" priority="318"/>
    <cfRule type="duplicateValues" dxfId="1" priority="317"/>
    <cfRule type="duplicateValues" dxfId="1" priority="316"/>
    <cfRule type="duplicateValues" dxfId="1" priority="315"/>
    <cfRule type="duplicateValues" dxfId="1" priority="314"/>
    <cfRule type="duplicateValues" dxfId="1" priority="313"/>
    <cfRule type="duplicateValues" dxfId="1" priority="312"/>
    <cfRule type="duplicateValues" dxfId="1" priority="311"/>
    <cfRule type="duplicateValues" dxfId="1" priority="309"/>
    <cfRule type="duplicateValues" dxfId="1" priority="308"/>
  </conditionalFormatting>
  <conditionalFormatting sqref="C27">
    <cfRule type="duplicateValues" dxfId="1" priority="324"/>
    <cfRule type="duplicateValues" dxfId="1" priority="310"/>
    <cfRule type="duplicateValues" dxfId="1" priority="307"/>
    <cfRule type="duplicateValues" dxfId="1" priority="306"/>
    <cfRule type="duplicateValues" dxfId="1" priority="305"/>
    <cfRule type="duplicateValues" dxfId="1" priority="304"/>
  </conditionalFormatting>
  <conditionalFormatting sqref="B28">
    <cfRule type="duplicateValues" dxfId="1" priority="302"/>
    <cfRule type="duplicateValues" dxfId="1" priority="301"/>
    <cfRule type="duplicateValues" dxfId="1" priority="300"/>
    <cfRule type="duplicateValues" dxfId="1" priority="299"/>
    <cfRule type="duplicateValues" dxfId="1" priority="298"/>
    <cfRule type="duplicateValues" dxfId="1" priority="297"/>
    <cfRule type="duplicateValues" dxfId="1" priority="296"/>
    <cfRule type="duplicateValues" dxfId="1" priority="295"/>
  </conditionalFormatting>
  <conditionalFormatting sqref="H28">
    <cfRule type="cellIs" dxfId="3" priority="303" stopIfTrue="1" operator="equal">
      <formula>“总成件”</formula>
    </cfRule>
  </conditionalFormatting>
  <conditionalFormatting sqref="B29">
    <cfRule type="duplicateValues" dxfId="1" priority="293"/>
    <cfRule type="duplicateValues" dxfId="1" priority="292"/>
    <cfRule type="duplicateValues" dxfId="1" priority="291"/>
    <cfRule type="duplicateValues" dxfId="1" priority="290"/>
    <cfRule type="duplicateValues" dxfId="1" priority="289"/>
    <cfRule type="duplicateValues" dxfId="1" priority="288"/>
    <cfRule type="duplicateValues" dxfId="1" priority="287"/>
    <cfRule type="duplicateValues" dxfId="1" priority="286"/>
  </conditionalFormatting>
  <conditionalFormatting sqref="C29">
    <cfRule type="duplicateValues" dxfId="1" priority="285"/>
    <cfRule type="duplicateValues" dxfId="1" priority="284"/>
    <cfRule type="duplicateValues" dxfId="1" priority="283"/>
    <cfRule type="duplicateValues" dxfId="1" priority="282"/>
    <cfRule type="duplicateValues" dxfId="1" priority="281"/>
    <cfRule type="duplicateValues" dxfId="1" priority="280"/>
    <cfRule type="duplicateValues" dxfId="1" priority="279"/>
    <cfRule type="duplicateValues" dxfId="1" priority="278"/>
  </conditionalFormatting>
  <conditionalFormatting sqref="H29">
    <cfRule type="cellIs" dxfId="3" priority="294" stopIfTrue="1" operator="equal">
      <formula>“总成件”</formula>
    </cfRule>
  </conditionalFormatting>
  <conditionalFormatting sqref="B30">
    <cfRule type="duplicateValues" dxfId="1" priority="274"/>
    <cfRule type="duplicateValues" dxfId="1" priority="273"/>
    <cfRule type="duplicateValues" dxfId="1" priority="272"/>
    <cfRule type="duplicateValues" dxfId="1" priority="271"/>
    <cfRule type="duplicateValues" dxfId="1" priority="270"/>
    <cfRule type="duplicateValues" dxfId="1" priority="269"/>
    <cfRule type="duplicateValues" dxfId="1" priority="268"/>
    <cfRule type="duplicateValues" dxfId="1" priority="267"/>
    <cfRule type="duplicateValues" dxfId="1" priority="265"/>
  </conditionalFormatting>
  <conditionalFormatting sqref="C30">
    <cfRule type="duplicateValues" dxfId="1" priority="266"/>
  </conditionalFormatting>
  <conditionalFormatting sqref="H30">
    <cfRule type="cellIs" dxfId="3" priority="264" stopIfTrue="1" operator="equal">
      <formula>“总成件”</formula>
    </cfRule>
  </conditionalFormatting>
  <conditionalFormatting sqref="I30">
    <cfRule type="cellIs" dxfId="3" priority="275" stopIfTrue="1" operator="equal">
      <formula>“总成件”</formula>
    </cfRule>
  </conditionalFormatting>
  <conditionalFormatting sqref="B31">
    <cfRule type="duplicateValues" dxfId="1" priority="236"/>
    <cfRule type="duplicateValues" dxfId="1" priority="235"/>
    <cfRule type="duplicateValues" dxfId="1" priority="234"/>
    <cfRule type="duplicateValues" dxfId="1" priority="233"/>
    <cfRule type="duplicateValues" dxfId="1" priority="232"/>
    <cfRule type="duplicateValues" dxfId="1" priority="231"/>
    <cfRule type="duplicateValues" dxfId="1" priority="230"/>
    <cfRule type="duplicateValues" dxfId="1" priority="229"/>
    <cfRule type="duplicateValues" dxfId="1" priority="227"/>
    <cfRule type="duplicateValues" dxfId="1" priority="225"/>
    <cfRule type="duplicateValues" dxfId="1" priority="220"/>
  </conditionalFormatting>
  <conditionalFormatting sqref="C31">
    <cfRule type="duplicateValues" dxfId="1" priority="228"/>
    <cfRule type="duplicateValues" dxfId="1" priority="224"/>
    <cfRule type="duplicateValues" dxfId="1" priority="223"/>
    <cfRule type="duplicateValues" dxfId="1" priority="222"/>
    <cfRule type="duplicateValues" dxfId="1" priority="221"/>
    <cfRule type="duplicateValues" dxfId="1" priority="219"/>
    <cfRule type="duplicateValues" dxfId="1" priority="218"/>
  </conditionalFormatting>
  <conditionalFormatting sqref="H31">
    <cfRule type="cellIs" dxfId="3" priority="226" stopIfTrue="1" operator="equal">
      <formula>“总成件”</formula>
    </cfRule>
  </conditionalFormatting>
  <conditionalFormatting sqref="I31">
    <cfRule type="cellIs" dxfId="3" priority="237" stopIfTrue="1" operator="equal">
      <formula>“总成件”</formula>
    </cfRule>
  </conditionalFormatting>
  <conditionalFormatting sqref="B32">
    <cfRule type="duplicateValues" dxfId="1" priority="214"/>
    <cfRule type="duplicateValues" dxfId="1" priority="206"/>
    <cfRule type="duplicateValues" dxfId="1" priority="198"/>
    <cfRule type="duplicateValues" dxfId="1" priority="190"/>
    <cfRule type="duplicateValues" dxfId="1" priority="182"/>
    <cfRule type="duplicateValues" dxfId="1" priority="174"/>
    <cfRule type="duplicateValues" dxfId="1" priority="166"/>
    <cfRule type="duplicateValues" dxfId="1" priority="158"/>
  </conditionalFormatting>
  <conditionalFormatting sqref="H32">
    <cfRule type="cellIs" dxfId="3" priority="217" stopIfTrue="1" operator="equal">
      <formula>“总成件”</formula>
    </cfRule>
  </conditionalFormatting>
  <conditionalFormatting sqref="B33">
    <cfRule type="duplicateValues" dxfId="1" priority="213"/>
    <cfRule type="duplicateValues" dxfId="1" priority="205"/>
    <cfRule type="duplicateValues" dxfId="1" priority="197"/>
    <cfRule type="duplicateValues" dxfId="1" priority="189"/>
    <cfRule type="duplicateValues" dxfId="1" priority="181"/>
    <cfRule type="duplicateValues" dxfId="1" priority="173"/>
    <cfRule type="duplicateValues" dxfId="1" priority="165"/>
    <cfRule type="duplicateValues" dxfId="1" priority="157"/>
  </conditionalFormatting>
  <conditionalFormatting sqref="H33">
    <cfRule type="cellIs" dxfId="3" priority="216" stopIfTrue="1" operator="equal">
      <formula>“总成件”</formula>
    </cfRule>
  </conditionalFormatting>
  <conditionalFormatting sqref="B34">
    <cfRule type="duplicateValues" dxfId="1" priority="212"/>
    <cfRule type="duplicateValues" dxfId="1" priority="204"/>
    <cfRule type="duplicateValues" dxfId="1" priority="196"/>
    <cfRule type="duplicateValues" dxfId="1" priority="188"/>
    <cfRule type="duplicateValues" dxfId="1" priority="180"/>
    <cfRule type="duplicateValues" dxfId="1" priority="172"/>
    <cfRule type="duplicateValues" dxfId="1" priority="164"/>
    <cfRule type="duplicateValues" dxfId="1" priority="156"/>
  </conditionalFormatting>
  <conditionalFormatting sqref="B35">
    <cfRule type="duplicateValues" dxfId="1" priority="211"/>
    <cfRule type="duplicateValues" dxfId="1" priority="203"/>
    <cfRule type="duplicateValues" dxfId="1" priority="195"/>
    <cfRule type="duplicateValues" dxfId="1" priority="187"/>
    <cfRule type="duplicateValues" dxfId="1" priority="179"/>
    <cfRule type="duplicateValues" dxfId="1" priority="171"/>
    <cfRule type="duplicateValues" dxfId="1" priority="163"/>
    <cfRule type="duplicateValues" dxfId="1" priority="155"/>
  </conditionalFormatting>
  <conditionalFormatting sqref="B36">
    <cfRule type="duplicateValues" dxfId="1" priority="210"/>
    <cfRule type="duplicateValues" dxfId="1" priority="202"/>
    <cfRule type="duplicateValues" dxfId="1" priority="194"/>
    <cfRule type="duplicateValues" dxfId="1" priority="186"/>
    <cfRule type="duplicateValues" dxfId="1" priority="178"/>
    <cfRule type="duplicateValues" dxfId="1" priority="170"/>
    <cfRule type="duplicateValues" dxfId="1" priority="162"/>
    <cfRule type="duplicateValues" dxfId="1" priority="154"/>
  </conditionalFormatting>
  <conditionalFormatting sqref="B37">
    <cfRule type="duplicateValues" dxfId="1" priority="209"/>
    <cfRule type="duplicateValues" dxfId="1" priority="201"/>
    <cfRule type="duplicateValues" dxfId="1" priority="193"/>
    <cfRule type="duplicateValues" dxfId="1" priority="185"/>
    <cfRule type="duplicateValues" dxfId="1" priority="177"/>
    <cfRule type="duplicateValues" dxfId="1" priority="169"/>
    <cfRule type="duplicateValues" dxfId="1" priority="161"/>
    <cfRule type="duplicateValues" dxfId="1" priority="153"/>
  </conditionalFormatting>
  <conditionalFormatting sqref="B38">
    <cfRule type="duplicateValues" dxfId="1" priority="208"/>
    <cfRule type="duplicateValues" dxfId="1" priority="200"/>
    <cfRule type="duplicateValues" dxfId="1" priority="192"/>
    <cfRule type="duplicateValues" dxfId="1" priority="184"/>
    <cfRule type="duplicateValues" dxfId="1" priority="176"/>
    <cfRule type="duplicateValues" dxfId="1" priority="168"/>
    <cfRule type="duplicateValues" dxfId="1" priority="160"/>
    <cfRule type="duplicateValues" dxfId="1" priority="152"/>
  </conditionalFormatting>
  <conditionalFormatting sqref="H38">
    <cfRule type="cellIs" dxfId="3" priority="150" stopIfTrue="1" operator="equal">
      <formula>“总成件”</formula>
    </cfRule>
  </conditionalFormatting>
  <conditionalFormatting sqref="B39">
    <cfRule type="duplicateValues" dxfId="1" priority="207"/>
    <cfRule type="duplicateValues" dxfId="1" priority="199"/>
    <cfRule type="duplicateValues" dxfId="1" priority="191"/>
    <cfRule type="duplicateValues" dxfId="1" priority="183"/>
    <cfRule type="duplicateValues" dxfId="1" priority="175"/>
    <cfRule type="duplicateValues" dxfId="1" priority="167"/>
    <cfRule type="duplicateValues" dxfId="1" priority="159"/>
    <cfRule type="duplicateValues" dxfId="1" priority="151"/>
  </conditionalFormatting>
  <conditionalFormatting sqref="H39">
    <cfRule type="cellIs" dxfId="3" priority="149" stopIfTrue="1" operator="equal">
      <formula>“总成件”</formula>
    </cfRule>
  </conditionalFormatting>
  <conditionalFormatting sqref="B40">
    <cfRule type="duplicateValues" dxfId="1" priority="118"/>
    <cfRule type="duplicateValues" dxfId="1" priority="120"/>
    <cfRule type="duplicateValues" dxfId="1" priority="121"/>
    <cfRule type="duplicateValues" dxfId="1" priority="122"/>
    <cfRule type="duplicateValues" dxfId="1" priority="123"/>
    <cfRule type="duplicateValues" dxfId="1" priority="124"/>
    <cfRule type="duplicateValues" dxfId="1" priority="125"/>
    <cfRule type="duplicateValues" dxfId="1" priority="126"/>
    <cfRule type="duplicateValues" dxfId="1" priority="127"/>
  </conditionalFormatting>
  <conditionalFormatting sqref="C40">
    <cfRule type="duplicateValues" dxfId="1" priority="119"/>
  </conditionalFormatting>
  <conditionalFormatting sqref="H40">
    <cfRule type="cellIs" dxfId="3" priority="117" stopIfTrue="1" operator="equal">
      <formula>“总成件”</formula>
    </cfRule>
  </conditionalFormatting>
  <conditionalFormatting sqref="I40">
    <cfRule type="cellIs" dxfId="3" priority="128" stopIfTrue="1" operator="equal">
      <formula>“总成件”</formula>
    </cfRule>
  </conditionalFormatting>
  <conditionalFormatting sqref="B41">
    <cfRule type="duplicateValues" dxfId="1" priority="27"/>
    <cfRule type="duplicateValues" dxfId="1" priority="39"/>
    <cfRule type="duplicateValues" dxfId="1" priority="55"/>
    <cfRule type="duplicateValues" dxfId="1" priority="63"/>
    <cfRule type="duplicateValues" dxfId="1" priority="71"/>
    <cfRule type="duplicateValues" dxfId="1" priority="79"/>
    <cfRule type="duplicateValues" dxfId="1" priority="87"/>
    <cfRule type="duplicateValues" dxfId="1" priority="95"/>
    <cfRule type="duplicateValues" dxfId="1" priority="103"/>
    <cfRule type="duplicateValues" dxfId="1" priority="111"/>
  </conditionalFormatting>
  <conditionalFormatting sqref="C41">
    <cfRule type="duplicateValues" dxfId="1" priority="47"/>
  </conditionalFormatting>
  <conditionalFormatting sqref="H41">
    <cfRule type="cellIs" dxfId="3" priority="11" stopIfTrue="1" operator="equal">
      <formula>“总成件”</formula>
    </cfRule>
  </conditionalFormatting>
  <conditionalFormatting sqref="I41">
    <cfRule type="cellIs" dxfId="3" priority="15" stopIfTrue="1" operator="equal">
      <formula>“总成件”</formula>
    </cfRule>
  </conditionalFormatting>
  <conditionalFormatting sqref="B42">
    <cfRule type="duplicateValues" dxfId="1" priority="26"/>
    <cfRule type="duplicateValues" dxfId="1" priority="38"/>
    <cfRule type="duplicateValues" dxfId="1" priority="54"/>
    <cfRule type="duplicateValues" dxfId="1" priority="62"/>
    <cfRule type="duplicateValues" dxfId="1" priority="70"/>
    <cfRule type="duplicateValues" dxfId="1" priority="78"/>
    <cfRule type="duplicateValues" dxfId="1" priority="86"/>
    <cfRule type="duplicateValues" dxfId="1" priority="94"/>
    <cfRule type="duplicateValues" dxfId="1" priority="102"/>
    <cfRule type="duplicateValues" dxfId="1" priority="110"/>
  </conditionalFormatting>
  <conditionalFormatting sqref="C42">
    <cfRule type="duplicateValues" dxfId="1" priority="46"/>
  </conditionalFormatting>
  <conditionalFormatting sqref="H42">
    <cfRule type="cellIs" dxfId="3" priority="10" stopIfTrue="1" operator="equal">
      <formula>“总成件”</formula>
    </cfRule>
  </conditionalFormatting>
  <conditionalFormatting sqref="I42">
    <cfRule type="cellIs" dxfId="3" priority="14" stopIfTrue="1" operator="equal">
      <formula>“总成件”</formula>
    </cfRule>
  </conditionalFormatting>
  <conditionalFormatting sqref="B43">
    <cfRule type="duplicateValues" dxfId="1" priority="25"/>
    <cfRule type="duplicateValues" dxfId="1" priority="37"/>
    <cfRule type="duplicateValues" dxfId="1" priority="53"/>
    <cfRule type="duplicateValues" dxfId="1" priority="61"/>
    <cfRule type="duplicateValues" dxfId="1" priority="69"/>
    <cfRule type="duplicateValues" dxfId="1" priority="77"/>
    <cfRule type="duplicateValues" dxfId="1" priority="85"/>
    <cfRule type="duplicateValues" dxfId="1" priority="93"/>
    <cfRule type="duplicateValues" dxfId="1" priority="101"/>
    <cfRule type="duplicateValues" dxfId="1" priority="109"/>
  </conditionalFormatting>
  <conditionalFormatting sqref="C43">
    <cfRule type="duplicateValues" dxfId="1" priority="45"/>
  </conditionalFormatting>
  <conditionalFormatting sqref="H43">
    <cfRule type="cellIs" dxfId="3" priority="9" stopIfTrue="1" operator="equal">
      <formula>“总成件”</formula>
    </cfRule>
  </conditionalFormatting>
  <conditionalFormatting sqref="I43">
    <cfRule type="cellIs" dxfId="3" priority="13" stopIfTrue="1" operator="equal">
      <formula>“总成件”</formula>
    </cfRule>
  </conditionalFormatting>
  <conditionalFormatting sqref="B44">
    <cfRule type="duplicateValues" dxfId="1" priority="24"/>
    <cfRule type="duplicateValues" dxfId="1" priority="36"/>
    <cfRule type="duplicateValues" dxfId="1" priority="52"/>
    <cfRule type="duplicateValues" dxfId="1" priority="60"/>
    <cfRule type="duplicateValues" dxfId="1" priority="68"/>
    <cfRule type="duplicateValues" dxfId="1" priority="76"/>
    <cfRule type="duplicateValues" dxfId="1" priority="84"/>
    <cfRule type="duplicateValues" dxfId="1" priority="92"/>
    <cfRule type="duplicateValues" dxfId="1" priority="100"/>
    <cfRule type="duplicateValues" dxfId="1" priority="108"/>
  </conditionalFormatting>
  <conditionalFormatting sqref="C44">
    <cfRule type="duplicateValues" dxfId="1" priority="44"/>
  </conditionalFormatting>
  <conditionalFormatting sqref="H44">
    <cfRule type="cellIs" dxfId="3" priority="8" stopIfTrue="1" operator="equal">
      <formula>“总成件”</formula>
    </cfRule>
  </conditionalFormatting>
  <conditionalFormatting sqref="I44">
    <cfRule type="cellIs" dxfId="3" priority="12" stopIfTrue="1" operator="equal">
      <formula>“总成件”</formula>
    </cfRule>
  </conditionalFormatting>
  <conditionalFormatting sqref="B45">
    <cfRule type="duplicateValues" dxfId="1" priority="23"/>
    <cfRule type="duplicateValues" dxfId="1" priority="35"/>
    <cfRule type="duplicateValues" dxfId="1" priority="51"/>
    <cfRule type="duplicateValues" dxfId="1" priority="59"/>
    <cfRule type="duplicateValues" dxfId="1" priority="67"/>
    <cfRule type="duplicateValues" dxfId="1" priority="75"/>
    <cfRule type="duplicateValues" dxfId="1" priority="83"/>
    <cfRule type="duplicateValues" dxfId="1" priority="91"/>
    <cfRule type="duplicateValues" dxfId="1" priority="99"/>
    <cfRule type="duplicateValues" dxfId="1" priority="107"/>
  </conditionalFormatting>
  <conditionalFormatting sqref="C45">
    <cfRule type="duplicateValues" dxfId="1" priority="43"/>
  </conditionalFormatting>
  <conditionalFormatting sqref="H45">
    <cfRule type="cellIs" dxfId="3" priority="31" stopIfTrue="1" operator="equal">
      <formula>“总成件”</formula>
    </cfRule>
  </conditionalFormatting>
  <conditionalFormatting sqref="I45">
    <cfRule type="cellIs" dxfId="3" priority="115" stopIfTrue="1" operator="equal">
      <formula>“总成件”</formula>
    </cfRule>
  </conditionalFormatting>
  <conditionalFormatting sqref="B46">
    <cfRule type="duplicateValues" dxfId="1" priority="22"/>
    <cfRule type="duplicateValues" dxfId="1" priority="34"/>
    <cfRule type="duplicateValues" dxfId="1" priority="50"/>
    <cfRule type="duplicateValues" dxfId="1" priority="58"/>
    <cfRule type="duplicateValues" dxfId="1" priority="66"/>
    <cfRule type="duplicateValues" dxfId="1" priority="74"/>
    <cfRule type="duplicateValues" dxfId="1" priority="82"/>
    <cfRule type="duplicateValues" dxfId="1" priority="90"/>
    <cfRule type="duplicateValues" dxfId="1" priority="98"/>
    <cfRule type="duplicateValues" dxfId="1" priority="106"/>
  </conditionalFormatting>
  <conditionalFormatting sqref="C46">
    <cfRule type="duplicateValues" dxfId="1" priority="42"/>
  </conditionalFormatting>
  <conditionalFormatting sqref="H46">
    <cfRule type="cellIs" dxfId="3" priority="30" stopIfTrue="1" operator="equal">
      <formula>“总成件”</formula>
    </cfRule>
  </conditionalFormatting>
  <conditionalFormatting sqref="I46">
    <cfRule type="cellIs" dxfId="3" priority="114" stopIfTrue="1" operator="equal">
      <formula>“总成件”</formula>
    </cfRule>
  </conditionalFormatting>
  <conditionalFormatting sqref="B47">
    <cfRule type="duplicateValues" dxfId="1" priority="21"/>
    <cfRule type="duplicateValues" dxfId="1" priority="33"/>
    <cfRule type="duplicateValues" dxfId="1" priority="49"/>
    <cfRule type="duplicateValues" dxfId="1" priority="57"/>
    <cfRule type="duplicateValues" dxfId="1" priority="65"/>
    <cfRule type="duplicateValues" dxfId="1" priority="73"/>
    <cfRule type="duplicateValues" dxfId="1" priority="81"/>
    <cfRule type="duplicateValues" dxfId="1" priority="89"/>
    <cfRule type="duplicateValues" dxfId="1" priority="97"/>
    <cfRule type="duplicateValues" dxfId="1" priority="105"/>
  </conditionalFormatting>
  <conditionalFormatting sqref="C47">
    <cfRule type="duplicateValues" dxfId="1" priority="41"/>
  </conditionalFormatting>
  <conditionalFormatting sqref="H47">
    <cfRule type="cellIs" dxfId="3" priority="29" stopIfTrue="1" operator="equal">
      <formula>“总成件”</formula>
    </cfRule>
  </conditionalFormatting>
  <conditionalFormatting sqref="I47">
    <cfRule type="cellIs" dxfId="3" priority="113" stopIfTrue="1" operator="equal">
      <formula>“总成件”</formula>
    </cfRule>
  </conditionalFormatting>
  <conditionalFormatting sqref="B48">
    <cfRule type="duplicateValues" dxfId="1" priority="20"/>
    <cfRule type="duplicateValues" dxfId="1" priority="32"/>
    <cfRule type="duplicateValues" dxfId="1" priority="48"/>
    <cfRule type="duplicateValues" dxfId="1" priority="56"/>
    <cfRule type="duplicateValues" dxfId="1" priority="64"/>
    <cfRule type="duplicateValues" dxfId="1" priority="72"/>
    <cfRule type="duplicateValues" dxfId="1" priority="80"/>
    <cfRule type="duplicateValues" dxfId="1" priority="88"/>
    <cfRule type="duplicateValues" dxfId="1" priority="96"/>
    <cfRule type="duplicateValues" dxfId="1" priority="104"/>
  </conditionalFormatting>
  <conditionalFormatting sqref="C48">
    <cfRule type="duplicateValues" dxfId="1" priority="40"/>
  </conditionalFormatting>
  <conditionalFormatting sqref="H48">
    <cfRule type="cellIs" dxfId="3" priority="28" stopIfTrue="1" operator="equal">
      <formula>“总成件”</formula>
    </cfRule>
  </conditionalFormatting>
  <conditionalFormatting sqref="I48">
    <cfRule type="cellIs" dxfId="3" priority="112" stopIfTrue="1" operator="equal">
      <formula>“总成件”</formula>
    </cfRule>
  </conditionalFormatting>
  <conditionalFormatting sqref="B6:B7">
    <cfRule type="duplicateValues" dxfId="1" priority="660"/>
    <cfRule type="duplicateValues" dxfId="1" priority="661"/>
  </conditionalFormatting>
  <conditionalFormatting sqref="B8:B10">
    <cfRule type="duplicateValues" dxfId="1" priority="479"/>
    <cfRule type="duplicateValues" dxfId="1" priority="478"/>
    <cfRule type="duplicateValues" dxfId="1" priority="477"/>
  </conditionalFormatting>
  <conditionalFormatting sqref="B32:B39">
    <cfRule type="duplicateValues" dxfId="1" priority="129"/>
  </conditionalFormatting>
  <conditionalFormatting sqref="B32:B40">
    <cfRule type="duplicateValues" dxfId="1" priority="116"/>
  </conditionalFormatting>
  <conditionalFormatting sqref="B32:B48">
    <cfRule type="duplicateValues" dxfId="1" priority="2"/>
    <cfRule type="duplicateValues" dxfId="1" priority="3"/>
    <cfRule type="duplicateValues" dxfId="1" priority="4"/>
    <cfRule type="duplicateValues" dxfId="1" priority="7"/>
  </conditionalFormatting>
  <conditionalFormatting sqref="C6:C7">
    <cfRule type="duplicateValues" dxfId="1" priority="654"/>
    <cfRule type="duplicateValues" dxfId="1" priority="655"/>
    <cfRule type="duplicateValues" dxfId="1" priority="656"/>
    <cfRule type="duplicateValues" dxfId="1" priority="657"/>
    <cfRule type="duplicateValues" dxfId="1" priority="658"/>
    <cfRule type="duplicateValues" dxfId="1" priority="659"/>
  </conditionalFormatting>
  <conditionalFormatting sqref="C32:C39">
    <cfRule type="duplicateValues" dxfId="1" priority="130"/>
  </conditionalFormatting>
  <conditionalFormatting sqref="C32:C48">
    <cfRule type="duplicateValues" dxfId="1" priority="1"/>
    <cfRule type="duplicateValues" dxfId="1" priority="5"/>
    <cfRule type="duplicateValues" dxfId="1" priority="6"/>
    <cfRule type="duplicateValues" dxfId="1" priority="16"/>
    <cfRule type="duplicateValues" dxfId="1" priority="17"/>
    <cfRule type="duplicateValues" dxfId="1" priority="18"/>
    <cfRule type="duplicateValues" dxfId="1" priority="19"/>
  </conditionalFormatting>
  <conditionalFormatting sqref="B8:B10 B11:B12">
    <cfRule type="duplicateValues" dxfId="1" priority="466"/>
  </conditionalFormatting>
  <conditionalFormatting sqref="B8:B10 B11:B12 B13">
    <cfRule type="duplicateValues" dxfId="1" priority="459"/>
    <cfRule type="duplicateValues" dxfId="1" priority="458"/>
    <cfRule type="duplicateValues" dxfId="1" priority="457"/>
    <cfRule type="duplicateValues" dxfId="1" priority="456"/>
    <cfRule type="duplicateValues" dxfId="1" priority="455"/>
  </conditionalFormatting>
  <conditionalFormatting sqref="B8:B10 B11:B12 B13 B14:B19">
    <cfRule type="duplicateValues" dxfId="1" priority="418"/>
    <cfRule type="duplicateValues" dxfId="1" priority="417"/>
    <cfRule type="duplicateValues" dxfId="1" priority="416"/>
  </conditionalFormatting>
  <conditionalFormatting sqref="B21 B22">
    <cfRule type="duplicateValues" dxfId="1" priority="394"/>
    <cfRule type="duplicateValues" dxfId="1" priority="393"/>
    <cfRule type="duplicateValues" dxfId="1" priority="392"/>
    <cfRule type="duplicateValues" dxfId="1" priority="391"/>
    <cfRule type="duplicateValues" dxfId="1" priority="390"/>
    <cfRule type="duplicateValues" dxfId="1" priority="389"/>
    <cfRule type="duplicateValues" dxfId="1" priority="388"/>
    <cfRule type="duplicateValues" dxfId="1" priority="387"/>
    <cfRule type="duplicateValues" dxfId="1" priority="386"/>
    <cfRule type="duplicateValues" dxfId="1" priority="384"/>
  </conditionalFormatting>
  <conditionalFormatting sqref="C21 C22">
    <cfRule type="duplicateValues" dxfId="1" priority="385"/>
  </conditionalFormatting>
  <conditionalFormatting sqref="B24 B25:B26">
    <cfRule type="duplicateValues" dxfId="1" priority="330"/>
    <cfRule type="duplicateValues" dxfId="1" priority="329"/>
  </conditionalFormatting>
  <conditionalFormatting sqref="C24 C25:C26">
    <cfRule type="duplicateValues" dxfId="1" priority="331"/>
    <cfRule type="duplicateValues" dxfId="1" priority="328"/>
    <cfRule type="duplicateValues" dxfId="1" priority="327"/>
    <cfRule type="duplicateValues" dxfId="1" priority="326"/>
    <cfRule type="duplicateValues" dxfId="1" priority="325"/>
  </conditionalFormatting>
  <conditionalFormatting sqref="B28 B29">
    <cfRule type="duplicateValues" dxfId="1" priority="276"/>
  </conditionalFormatting>
  <conditionalFormatting sqref="B28 B29 B30">
    <cfRule type="duplicateValues" dxfId="1" priority="263"/>
    <cfRule type="duplicateValues" dxfId="1" priority="258"/>
  </conditionalFormatting>
  <conditionalFormatting sqref="C28 C29">
    <cfRule type="duplicateValues" dxfId="1" priority="277"/>
  </conditionalFormatting>
  <conditionalFormatting sqref="C28 C29 C30">
    <cfRule type="duplicateValues" dxfId="1" priority="262"/>
    <cfRule type="duplicateValues" dxfId="1" priority="261"/>
    <cfRule type="duplicateValues" dxfId="1" priority="260"/>
    <cfRule type="duplicateValues" dxfId="1" priority="259"/>
    <cfRule type="duplicateValues" dxfId="1" priority="257"/>
    <cfRule type="duplicateValues" dxfId="1" priority="256"/>
  </conditionalFormatting>
  <conditionalFormatting sqref="H34:H35 H36:H37">
    <cfRule type="cellIs" dxfId="3" priority="215" stopIfTrue="1" operator="equal">
      <formula>“总成件”</formula>
    </cfRule>
  </conditionalFormatting>
  <dataValidations count="1">
    <dataValidation type="list" allowBlank="1" showInputMessage="1" showErrorMessage="1" sqref="H40">
      <formula1>"装配总成件,焊接总成件,面料,塑料件,钣金件,机加工件,标准件,非标件,线材件,管材件,圆钢"</formula1>
    </dataValidation>
  </dataValidations>
  <pageMargins left="0.75" right="0.75" top="1" bottom="1" header="0.5" footer="0.5"/>
  <pageSetup paperSize="9" scale="56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46</v>
      </c>
      <c r="D1" s="10"/>
      <c r="E1" s="10"/>
      <c r="F1" s="10"/>
      <c r="G1" s="10"/>
      <c r="H1" s="10"/>
      <c r="I1" s="10"/>
      <c r="J1" s="10"/>
      <c r="K1" s="10"/>
      <c r="L1" s="34" t="s">
        <v>47</v>
      </c>
      <c r="M1" s="34"/>
      <c r="N1" s="35" t="s">
        <v>48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49</v>
      </c>
      <c r="M2" s="37"/>
      <c r="N2" s="38" t="s">
        <v>50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51</v>
      </c>
      <c r="M3" s="37"/>
      <c r="N3" s="37" t="s">
        <v>376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52</v>
      </c>
      <c r="M4" s="37"/>
      <c r="N4" s="37" t="s">
        <v>53</v>
      </c>
      <c r="O4" s="37"/>
      <c r="P4" s="40"/>
    </row>
    <row r="5" s="2" customFormat="1" ht="20.1" customHeight="1" spans="1:16">
      <c r="A5" s="17" t="s">
        <v>377</v>
      </c>
      <c r="B5" s="18"/>
      <c r="C5" s="18"/>
      <c r="D5" s="18"/>
      <c r="E5" s="18"/>
      <c r="F5" s="18" t="s">
        <v>378</v>
      </c>
      <c r="G5" s="18"/>
      <c r="H5" s="18"/>
      <c r="I5" s="18"/>
      <c r="J5" s="18"/>
      <c r="K5" s="18"/>
      <c r="L5" s="41" t="s">
        <v>56</v>
      </c>
      <c r="M5" s="41"/>
      <c r="N5" s="41" t="s">
        <v>379</v>
      </c>
      <c r="O5" s="41"/>
      <c r="P5" s="42"/>
    </row>
    <row r="6" s="3" customFormat="1" ht="15" customHeight="1" spans="1:16">
      <c r="A6" s="19" t="s">
        <v>57</v>
      </c>
      <c r="B6" s="20" t="s">
        <v>58</v>
      </c>
      <c r="C6" s="20" t="s">
        <v>59</v>
      </c>
      <c r="D6" s="21" t="s">
        <v>60</v>
      </c>
      <c r="E6" s="21" t="s">
        <v>61</v>
      </c>
      <c r="F6" s="21" t="s">
        <v>62</v>
      </c>
      <c r="G6" s="21" t="s">
        <v>63</v>
      </c>
      <c r="H6" s="22" t="s">
        <v>64</v>
      </c>
      <c r="I6" s="22" t="s">
        <v>65</v>
      </c>
      <c r="J6" s="21" t="s">
        <v>66</v>
      </c>
      <c r="K6" s="43" t="s">
        <v>67</v>
      </c>
      <c r="L6" s="43" t="s">
        <v>68</v>
      </c>
      <c r="M6" s="43" t="s">
        <v>69</v>
      </c>
      <c r="N6" s="44" t="s">
        <v>70</v>
      </c>
      <c r="O6" s="44" t="s">
        <v>71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380</v>
      </c>
      <c r="C8" s="28" t="s">
        <v>380</v>
      </c>
      <c r="D8" s="29" t="s">
        <v>381</v>
      </c>
      <c r="E8" s="30"/>
      <c r="F8" s="31" t="s">
        <v>75</v>
      </c>
      <c r="G8" s="30"/>
      <c r="H8" s="32" t="s">
        <v>348</v>
      </c>
      <c r="I8" s="33" t="s">
        <v>94</v>
      </c>
      <c r="J8" s="33"/>
      <c r="K8" s="49" t="s">
        <v>77</v>
      </c>
      <c r="L8" s="49"/>
      <c r="M8" s="50">
        <v>1</v>
      </c>
      <c r="N8" s="50">
        <f t="shared" ref="N8:N16" si="0">M8*40000</f>
        <v>40000</v>
      </c>
      <c r="O8" s="50" t="s">
        <v>382</v>
      </c>
      <c r="P8" s="51"/>
    </row>
    <row r="9" s="4" customFormat="1" ht="30" customHeight="1" spans="1:16">
      <c r="A9" s="27">
        <f>ROW()-7</f>
        <v>2</v>
      </c>
      <c r="B9" s="28" t="s">
        <v>383</v>
      </c>
      <c r="C9" s="28" t="s">
        <v>383</v>
      </c>
      <c r="D9" s="29" t="s">
        <v>384</v>
      </c>
      <c r="E9" s="30"/>
      <c r="F9" s="31" t="s">
        <v>75</v>
      </c>
      <c r="G9" s="30"/>
      <c r="H9" s="32" t="s">
        <v>348</v>
      </c>
      <c r="I9" s="33" t="s">
        <v>94</v>
      </c>
      <c r="J9" s="33"/>
      <c r="K9" s="49" t="s">
        <v>77</v>
      </c>
      <c r="L9" s="49"/>
      <c r="M9" s="50">
        <v>1</v>
      </c>
      <c r="N9" s="50">
        <f t="shared" si="0"/>
        <v>40000</v>
      </c>
      <c r="O9" s="50" t="s">
        <v>382</v>
      </c>
      <c r="P9" s="51"/>
    </row>
    <row r="10" s="4" customFormat="1" ht="30" customHeight="1" spans="1:16">
      <c r="A10" s="27">
        <f>ROW()-7</f>
        <v>3</v>
      </c>
      <c r="B10" s="28" t="s">
        <v>385</v>
      </c>
      <c r="C10" s="28" t="s">
        <v>385</v>
      </c>
      <c r="D10" s="29" t="s">
        <v>386</v>
      </c>
      <c r="E10" s="30"/>
      <c r="F10" s="31" t="s">
        <v>75</v>
      </c>
      <c r="G10" s="30"/>
      <c r="H10" s="32" t="s">
        <v>348</v>
      </c>
      <c r="I10" s="33" t="s">
        <v>94</v>
      </c>
      <c r="J10" s="33"/>
      <c r="K10" s="49" t="s">
        <v>77</v>
      </c>
      <c r="L10" s="49"/>
      <c r="M10" s="50">
        <v>1</v>
      </c>
      <c r="N10" s="50">
        <f t="shared" si="0"/>
        <v>40000</v>
      </c>
      <c r="O10" s="50" t="s">
        <v>382</v>
      </c>
      <c r="P10" s="51"/>
    </row>
    <row r="11" s="4" customFormat="1" ht="30" customHeight="1" spans="1:16">
      <c r="A11" s="27">
        <v>14</v>
      </c>
      <c r="B11" s="28" t="s">
        <v>387</v>
      </c>
      <c r="C11" s="28" t="s">
        <v>387</v>
      </c>
      <c r="D11" s="29" t="s">
        <v>388</v>
      </c>
      <c r="E11" s="30"/>
      <c r="F11" s="31" t="s">
        <v>75</v>
      </c>
      <c r="G11" s="30"/>
      <c r="H11" s="32" t="s">
        <v>348</v>
      </c>
      <c r="I11" s="33" t="s">
        <v>94</v>
      </c>
      <c r="J11" s="33"/>
      <c r="K11" s="49" t="s">
        <v>77</v>
      </c>
      <c r="L11" s="49"/>
      <c r="M11" s="50">
        <v>1</v>
      </c>
      <c r="N11" s="50">
        <f t="shared" si="0"/>
        <v>40000</v>
      </c>
      <c r="O11" s="50" t="s">
        <v>382</v>
      </c>
      <c r="P11" s="51"/>
    </row>
    <row r="12" s="4" customFormat="1" ht="30" customHeight="1" spans="1:16">
      <c r="A12" s="27">
        <v>17</v>
      </c>
      <c r="B12" s="28" t="s">
        <v>389</v>
      </c>
      <c r="C12" s="28" t="s">
        <v>389</v>
      </c>
      <c r="D12" s="29" t="s">
        <v>390</v>
      </c>
      <c r="E12" s="30"/>
      <c r="F12" s="31" t="s">
        <v>75</v>
      </c>
      <c r="G12" s="30"/>
      <c r="H12" s="32" t="s">
        <v>348</v>
      </c>
      <c r="I12" s="33" t="s">
        <v>94</v>
      </c>
      <c r="J12" s="33"/>
      <c r="K12" s="49" t="s">
        <v>77</v>
      </c>
      <c r="L12" s="49"/>
      <c r="M12" s="50">
        <v>1</v>
      </c>
      <c r="N12" s="50">
        <f t="shared" si="0"/>
        <v>40000</v>
      </c>
      <c r="O12" s="50" t="s">
        <v>382</v>
      </c>
      <c r="P12" s="51"/>
    </row>
    <row r="13" s="4" customFormat="1" ht="30" customHeight="1" spans="1:16">
      <c r="A13" s="27">
        <v>16</v>
      </c>
      <c r="B13" s="28" t="s">
        <v>391</v>
      </c>
      <c r="C13" s="28" t="s">
        <v>391</v>
      </c>
      <c r="D13" s="29" t="s">
        <v>392</v>
      </c>
      <c r="E13" s="30"/>
      <c r="F13" s="31" t="s">
        <v>75</v>
      </c>
      <c r="G13" s="30"/>
      <c r="H13" s="32" t="s">
        <v>348</v>
      </c>
      <c r="I13" s="33" t="s">
        <v>94</v>
      </c>
      <c r="J13" s="33"/>
      <c r="K13" s="49" t="s">
        <v>77</v>
      </c>
      <c r="L13" s="49"/>
      <c r="M13" s="50">
        <v>1</v>
      </c>
      <c r="N13" s="50">
        <f t="shared" si="0"/>
        <v>40000</v>
      </c>
      <c r="O13" s="50" t="s">
        <v>382</v>
      </c>
      <c r="P13" s="51"/>
    </row>
    <row r="14" s="4" customFormat="1" ht="30" customHeight="1" spans="1:16">
      <c r="A14" s="27">
        <f>ROW()-7</f>
        <v>7</v>
      </c>
      <c r="B14" s="28" t="s">
        <v>393</v>
      </c>
      <c r="C14" s="28" t="s">
        <v>393</v>
      </c>
      <c r="D14" s="29" t="s">
        <v>394</v>
      </c>
      <c r="E14" s="30"/>
      <c r="F14" s="31" t="s">
        <v>75</v>
      </c>
      <c r="G14" s="30"/>
      <c r="H14" s="33" t="s">
        <v>119</v>
      </c>
      <c r="I14" s="33" t="s">
        <v>395</v>
      </c>
      <c r="J14" s="33"/>
      <c r="K14" s="49" t="s">
        <v>77</v>
      </c>
      <c r="L14" s="49"/>
      <c r="M14" s="50">
        <v>1</v>
      </c>
      <c r="N14" s="50">
        <f t="shared" si="0"/>
        <v>40000</v>
      </c>
      <c r="O14" s="50" t="s">
        <v>382</v>
      </c>
      <c r="P14" s="51"/>
    </row>
    <row r="15" s="4" customFormat="1" ht="30" customHeight="1" spans="1:16">
      <c r="A15" s="27">
        <f>ROW()-7</f>
        <v>8</v>
      </c>
      <c r="B15" s="28" t="s">
        <v>396</v>
      </c>
      <c r="C15" s="28" t="s">
        <v>396</v>
      </c>
      <c r="D15" s="29" t="s">
        <v>397</v>
      </c>
      <c r="E15" s="30"/>
      <c r="F15" s="31" t="s">
        <v>75</v>
      </c>
      <c r="G15" s="30"/>
      <c r="H15" s="33" t="s">
        <v>119</v>
      </c>
      <c r="I15" s="33" t="s">
        <v>395</v>
      </c>
      <c r="J15" s="33"/>
      <c r="K15" s="49" t="s">
        <v>77</v>
      </c>
      <c r="L15" s="49"/>
      <c r="M15" s="50">
        <v>1</v>
      </c>
      <c r="N15" s="50">
        <f t="shared" si="0"/>
        <v>40000</v>
      </c>
      <c r="O15" s="50" t="s">
        <v>382</v>
      </c>
      <c r="P15" s="51"/>
    </row>
    <row r="16" s="4" customFormat="1" ht="30" customHeight="1" spans="1:16">
      <c r="A16" s="27">
        <v>15</v>
      </c>
      <c r="B16" s="28" t="s">
        <v>398</v>
      </c>
      <c r="C16" s="28" t="s">
        <v>398</v>
      </c>
      <c r="D16" s="29" t="s">
        <v>399</v>
      </c>
      <c r="E16" s="30"/>
      <c r="F16" s="31" t="s">
        <v>75</v>
      </c>
      <c r="G16" s="30"/>
      <c r="H16" s="33" t="s">
        <v>119</v>
      </c>
      <c r="I16" s="33" t="s">
        <v>395</v>
      </c>
      <c r="J16" s="33"/>
      <c r="K16" s="49" t="s">
        <v>77</v>
      </c>
      <c r="L16" s="49"/>
      <c r="M16" s="50">
        <v>1</v>
      </c>
      <c r="N16" s="50">
        <f t="shared" si="0"/>
        <v>40000</v>
      </c>
      <c r="O16" s="50" t="s">
        <v>382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400</v>
      </c>
      <c r="C17" s="28" t="s">
        <v>400</v>
      </c>
      <c r="D17" s="29" t="s">
        <v>401</v>
      </c>
      <c r="E17" s="30"/>
      <c r="F17" s="31" t="s">
        <v>75</v>
      </c>
      <c r="G17" s="30"/>
      <c r="H17" s="32" t="s">
        <v>402</v>
      </c>
      <c r="I17" s="33" t="s">
        <v>403</v>
      </c>
      <c r="J17" s="33"/>
      <c r="K17" s="49" t="s">
        <v>77</v>
      </c>
      <c r="L17" s="49"/>
      <c r="M17" s="50">
        <v>1</v>
      </c>
      <c r="N17" s="50">
        <f t="shared" ref="N17:N27" si="2">M17*40000</f>
        <v>40000</v>
      </c>
      <c r="O17" s="50" t="s">
        <v>404</v>
      </c>
      <c r="P17" s="51"/>
    </row>
    <row r="18" s="4" customFormat="1" ht="30" customHeight="1" spans="1:16">
      <c r="A18" s="27">
        <f t="shared" si="1"/>
        <v>11</v>
      </c>
      <c r="B18" s="28" t="s">
        <v>405</v>
      </c>
      <c r="C18" s="28" t="s">
        <v>405</v>
      </c>
      <c r="D18" s="29" t="s">
        <v>406</v>
      </c>
      <c r="E18" s="30"/>
      <c r="F18" s="31" t="s">
        <v>75</v>
      </c>
      <c r="G18" s="30"/>
      <c r="H18" s="32" t="s">
        <v>307</v>
      </c>
      <c r="I18" s="33" t="s">
        <v>308</v>
      </c>
      <c r="J18" s="33"/>
      <c r="K18" s="49" t="s">
        <v>77</v>
      </c>
      <c r="L18" s="49"/>
      <c r="M18" s="50">
        <v>1</v>
      </c>
      <c r="N18" s="50">
        <f t="shared" si="2"/>
        <v>40000</v>
      </c>
      <c r="O18" s="50" t="s">
        <v>404</v>
      </c>
      <c r="P18" s="51"/>
    </row>
    <row r="19" s="4" customFormat="1" ht="30" customHeight="1" spans="1:16">
      <c r="A19" s="27">
        <f t="shared" si="1"/>
        <v>12</v>
      </c>
      <c r="B19" s="28" t="s">
        <v>407</v>
      </c>
      <c r="C19" s="28" t="s">
        <v>407</v>
      </c>
      <c r="D19" s="29" t="s">
        <v>408</v>
      </c>
      <c r="E19" s="30"/>
      <c r="F19" s="31" t="s">
        <v>75</v>
      </c>
      <c r="G19" s="30"/>
      <c r="H19" s="32" t="s">
        <v>190</v>
      </c>
      <c r="I19" s="33" t="s">
        <v>409</v>
      </c>
      <c r="J19" s="33" t="s">
        <v>410</v>
      </c>
      <c r="K19" s="49" t="s">
        <v>77</v>
      </c>
      <c r="L19" s="49"/>
      <c r="M19" s="50">
        <v>1</v>
      </c>
      <c r="N19" s="50">
        <f t="shared" si="2"/>
        <v>40000</v>
      </c>
      <c r="O19" s="50" t="s">
        <v>404</v>
      </c>
      <c r="P19" s="51"/>
    </row>
    <row r="20" s="4" customFormat="1" ht="30" customHeight="1" spans="1:16">
      <c r="A20" s="27">
        <f t="shared" si="1"/>
        <v>13</v>
      </c>
      <c r="B20" s="28" t="s">
        <v>411</v>
      </c>
      <c r="C20" s="28" t="s">
        <v>411</v>
      </c>
      <c r="D20" s="29" t="s">
        <v>412</v>
      </c>
      <c r="E20" s="30"/>
      <c r="F20" s="31" t="s">
        <v>75</v>
      </c>
      <c r="G20" s="30"/>
      <c r="H20" s="32" t="s">
        <v>190</v>
      </c>
      <c r="I20" s="33" t="s">
        <v>409</v>
      </c>
      <c r="J20" s="33" t="s">
        <v>410</v>
      </c>
      <c r="K20" s="49" t="s">
        <v>77</v>
      </c>
      <c r="L20" s="49"/>
      <c r="M20" s="50">
        <v>1</v>
      </c>
      <c r="N20" s="50">
        <f t="shared" si="2"/>
        <v>40000</v>
      </c>
      <c r="O20" s="50" t="s">
        <v>404</v>
      </c>
      <c r="P20" s="51"/>
    </row>
    <row r="21" s="4" customFormat="1" ht="30" customHeight="1" spans="1:16">
      <c r="A21" s="27">
        <f t="shared" si="1"/>
        <v>14</v>
      </c>
      <c r="B21" s="28" t="s">
        <v>413</v>
      </c>
      <c r="C21" s="28" t="s">
        <v>413</v>
      </c>
      <c r="D21" s="29" t="s">
        <v>414</v>
      </c>
      <c r="E21" s="30"/>
      <c r="F21" s="31" t="s">
        <v>75</v>
      </c>
      <c r="G21" s="30"/>
      <c r="H21" s="32" t="s">
        <v>415</v>
      </c>
      <c r="I21" s="33" t="s">
        <v>94</v>
      </c>
      <c r="J21" s="33"/>
      <c r="K21" s="49" t="s">
        <v>77</v>
      </c>
      <c r="L21" s="49"/>
      <c r="M21" s="50">
        <v>1</v>
      </c>
      <c r="N21" s="50">
        <f t="shared" si="2"/>
        <v>40000</v>
      </c>
      <c r="O21" s="50" t="s">
        <v>404</v>
      </c>
      <c r="P21" s="51"/>
    </row>
    <row r="22" s="4" customFormat="1" ht="30" customHeight="1" spans="1:16">
      <c r="A22" s="27">
        <f t="shared" si="1"/>
        <v>15</v>
      </c>
      <c r="B22" s="28" t="s">
        <v>416</v>
      </c>
      <c r="C22" s="28" t="s">
        <v>416</v>
      </c>
      <c r="D22" s="29" t="s">
        <v>417</v>
      </c>
      <c r="E22" s="30"/>
      <c r="F22" s="31" t="s">
        <v>75</v>
      </c>
      <c r="G22" s="30"/>
      <c r="H22" s="32" t="s">
        <v>190</v>
      </c>
      <c r="I22" s="33" t="s">
        <v>409</v>
      </c>
      <c r="J22" s="33"/>
      <c r="K22" s="49" t="s">
        <v>77</v>
      </c>
      <c r="L22" s="49"/>
      <c r="M22" s="50">
        <v>2</v>
      </c>
      <c r="N22" s="50">
        <f t="shared" si="2"/>
        <v>80000</v>
      </c>
      <c r="O22" s="50" t="s">
        <v>404</v>
      </c>
      <c r="P22" s="51"/>
    </row>
    <row r="23" s="4" customFormat="1" ht="30" customHeight="1" spans="1:16">
      <c r="A23" s="27">
        <f t="shared" si="1"/>
        <v>16</v>
      </c>
      <c r="B23" s="28" t="s">
        <v>418</v>
      </c>
      <c r="C23" s="28" t="s">
        <v>418</v>
      </c>
      <c r="D23" s="29" t="s">
        <v>419</v>
      </c>
      <c r="E23" s="30"/>
      <c r="F23" s="31" t="s">
        <v>75</v>
      </c>
      <c r="G23" s="30"/>
      <c r="H23" s="32" t="s">
        <v>402</v>
      </c>
      <c r="I23" s="33" t="s">
        <v>420</v>
      </c>
      <c r="J23" s="33"/>
      <c r="K23" s="49" t="s">
        <v>77</v>
      </c>
      <c r="L23" s="49"/>
      <c r="M23" s="50">
        <v>1</v>
      </c>
      <c r="N23" s="50">
        <f t="shared" si="2"/>
        <v>40000</v>
      </c>
      <c r="O23" s="50" t="s">
        <v>404</v>
      </c>
      <c r="P23" s="51"/>
    </row>
    <row r="24" s="4" customFormat="1" ht="30" customHeight="1" spans="1:16">
      <c r="A24" s="27">
        <v>13</v>
      </c>
      <c r="B24" s="28" t="s">
        <v>421</v>
      </c>
      <c r="C24" s="28" t="s">
        <v>421</v>
      </c>
      <c r="D24" s="29" t="s">
        <v>422</v>
      </c>
      <c r="E24" s="30"/>
      <c r="F24" s="31" t="s">
        <v>75</v>
      </c>
      <c r="G24" s="30"/>
      <c r="H24" s="32" t="s">
        <v>402</v>
      </c>
      <c r="I24" s="33" t="s">
        <v>420</v>
      </c>
      <c r="J24" s="33"/>
      <c r="K24" s="49" t="s">
        <v>77</v>
      </c>
      <c r="L24" s="49"/>
      <c r="M24" s="50">
        <v>1</v>
      </c>
      <c r="N24" s="50">
        <f t="shared" si="2"/>
        <v>40000</v>
      </c>
      <c r="O24" s="50" t="s">
        <v>404</v>
      </c>
      <c r="P24" s="51"/>
    </row>
    <row r="25" s="4" customFormat="1" ht="30" customHeight="1" spans="1:16">
      <c r="A25" s="27">
        <v>18</v>
      </c>
      <c r="B25" s="28" t="s">
        <v>423</v>
      </c>
      <c r="C25" s="28" t="s">
        <v>423</v>
      </c>
      <c r="D25" s="29" t="s">
        <v>424</v>
      </c>
      <c r="E25" s="30"/>
      <c r="F25" s="31" t="s">
        <v>75</v>
      </c>
      <c r="G25" s="30"/>
      <c r="H25" s="32" t="s">
        <v>425</v>
      </c>
      <c r="I25" s="33" t="s">
        <v>94</v>
      </c>
      <c r="J25" s="33"/>
      <c r="K25" s="49" t="s">
        <v>77</v>
      </c>
      <c r="L25" s="49"/>
      <c r="M25" s="50">
        <v>1</v>
      </c>
      <c r="N25" s="50">
        <f t="shared" si="2"/>
        <v>40000</v>
      </c>
      <c r="O25" s="50" t="s">
        <v>404</v>
      </c>
      <c r="P25" s="51"/>
    </row>
    <row r="26" s="4" customFormat="1" ht="30" customHeight="1" spans="1:16">
      <c r="A26" s="27">
        <v>19</v>
      </c>
      <c r="B26" s="28" t="s">
        <v>426</v>
      </c>
      <c r="C26" s="28" t="s">
        <v>426</v>
      </c>
      <c r="D26" s="29" t="s">
        <v>427</v>
      </c>
      <c r="E26" s="30"/>
      <c r="F26" s="31" t="s">
        <v>75</v>
      </c>
      <c r="G26" s="30"/>
      <c r="H26" s="32" t="s">
        <v>190</v>
      </c>
      <c r="I26" s="33" t="s">
        <v>428</v>
      </c>
      <c r="J26" s="33"/>
      <c r="K26" s="49" t="s">
        <v>77</v>
      </c>
      <c r="L26" s="49"/>
      <c r="M26" s="50">
        <v>1</v>
      </c>
      <c r="N26" s="50">
        <f t="shared" si="2"/>
        <v>40000</v>
      </c>
      <c r="O26" s="50" t="s">
        <v>404</v>
      </c>
      <c r="P26" s="51"/>
    </row>
    <row r="27" s="4" customFormat="1" ht="30" customHeight="1" spans="1:16">
      <c r="A27" s="27">
        <v>20</v>
      </c>
      <c r="B27" s="28" t="s">
        <v>429</v>
      </c>
      <c r="C27" s="28" t="s">
        <v>429</v>
      </c>
      <c r="D27" s="29" t="s">
        <v>430</v>
      </c>
      <c r="E27" s="30"/>
      <c r="F27" s="31" t="s">
        <v>75</v>
      </c>
      <c r="G27" s="30"/>
      <c r="H27" s="32" t="s">
        <v>190</v>
      </c>
      <c r="I27" s="33" t="s">
        <v>431</v>
      </c>
      <c r="J27" s="33"/>
      <c r="K27" s="49" t="s">
        <v>77</v>
      </c>
      <c r="L27" s="49"/>
      <c r="M27" s="50">
        <v>1</v>
      </c>
      <c r="N27" s="50">
        <f t="shared" si="2"/>
        <v>40000</v>
      </c>
      <c r="O27" s="50" t="s">
        <v>404</v>
      </c>
      <c r="P27" s="51"/>
    </row>
    <row r="28" s="4" customFormat="1" ht="30" customHeight="1" spans="1:16">
      <c r="A28" s="27">
        <v>21</v>
      </c>
      <c r="B28" s="28" t="s">
        <v>432</v>
      </c>
      <c r="C28" s="28" t="s">
        <v>432</v>
      </c>
      <c r="D28" s="29" t="s">
        <v>433</v>
      </c>
      <c r="E28" s="30"/>
      <c r="F28" s="31" t="s">
        <v>75</v>
      </c>
      <c r="G28" s="30"/>
      <c r="H28" s="32" t="s">
        <v>425</v>
      </c>
      <c r="I28" s="33" t="s">
        <v>94</v>
      </c>
      <c r="J28" s="33"/>
      <c r="K28" s="49" t="s">
        <v>77</v>
      </c>
      <c r="L28" s="49"/>
      <c r="M28" s="50">
        <v>1</v>
      </c>
      <c r="N28" s="50">
        <f t="shared" ref="N28:N33" si="3">M28*40000</f>
        <v>40000</v>
      </c>
      <c r="O28" s="50" t="s">
        <v>404</v>
      </c>
      <c r="P28" s="51"/>
    </row>
    <row r="29" s="4" customFormat="1" ht="30" customHeight="1" spans="1:16">
      <c r="A29" s="27">
        <v>22</v>
      </c>
      <c r="B29" s="28" t="s">
        <v>434</v>
      </c>
      <c r="C29" s="28" t="s">
        <v>434</v>
      </c>
      <c r="D29" s="29" t="s">
        <v>435</v>
      </c>
      <c r="E29" s="30"/>
      <c r="F29" s="31" t="s">
        <v>75</v>
      </c>
      <c r="G29" s="30"/>
      <c r="H29" s="32" t="s">
        <v>402</v>
      </c>
      <c r="I29" s="33" t="s">
        <v>436</v>
      </c>
      <c r="J29" s="33"/>
      <c r="K29" s="49" t="s">
        <v>77</v>
      </c>
      <c r="L29" s="49"/>
      <c r="M29" s="50">
        <v>2</v>
      </c>
      <c r="N29" s="50">
        <f t="shared" si="3"/>
        <v>80000</v>
      </c>
      <c r="O29" s="50" t="s">
        <v>404</v>
      </c>
      <c r="P29" s="51"/>
    </row>
    <row r="30" s="4" customFormat="1" ht="30" customHeight="1" spans="1:16">
      <c r="A30" s="27">
        <v>23</v>
      </c>
      <c r="B30" s="28" t="s">
        <v>437</v>
      </c>
      <c r="C30" s="28" t="s">
        <v>437</v>
      </c>
      <c r="D30" s="29" t="s">
        <v>438</v>
      </c>
      <c r="E30" s="30"/>
      <c r="F30" s="31" t="s">
        <v>75</v>
      </c>
      <c r="G30" s="30"/>
      <c r="H30" s="32" t="s">
        <v>190</v>
      </c>
      <c r="I30" s="33" t="s">
        <v>439</v>
      </c>
      <c r="J30" s="33"/>
      <c r="K30" s="49" t="s">
        <v>77</v>
      </c>
      <c r="L30" s="49"/>
      <c r="M30" s="50">
        <v>1</v>
      </c>
      <c r="N30" s="50">
        <f t="shared" si="3"/>
        <v>40000</v>
      </c>
      <c r="O30" s="50" t="s">
        <v>404</v>
      </c>
      <c r="P30" s="51"/>
    </row>
    <row r="31" s="4" customFormat="1" ht="30" customHeight="1" spans="1:16">
      <c r="A31" s="27">
        <v>24</v>
      </c>
      <c r="B31" s="28" t="s">
        <v>440</v>
      </c>
      <c r="C31" s="28" t="s">
        <v>440</v>
      </c>
      <c r="D31" s="29" t="s">
        <v>441</v>
      </c>
      <c r="E31" s="30"/>
      <c r="F31" s="31" t="s">
        <v>75</v>
      </c>
      <c r="G31" s="30"/>
      <c r="H31" s="32" t="s">
        <v>402</v>
      </c>
      <c r="I31" s="33" t="s">
        <v>442</v>
      </c>
      <c r="J31" s="33"/>
      <c r="K31" s="49" t="s">
        <v>77</v>
      </c>
      <c r="L31" s="49"/>
      <c r="M31" s="50">
        <v>1</v>
      </c>
      <c r="N31" s="50">
        <f t="shared" si="3"/>
        <v>40000</v>
      </c>
      <c r="O31" s="50" t="s">
        <v>404</v>
      </c>
      <c r="P31" s="51"/>
    </row>
    <row r="32" s="4" customFormat="1" ht="30" customHeight="1" spans="1:16">
      <c r="A32" s="27">
        <v>25</v>
      </c>
      <c r="B32" s="28" t="s">
        <v>443</v>
      </c>
      <c r="C32" s="28" t="s">
        <v>443</v>
      </c>
      <c r="D32" s="29" t="s">
        <v>444</v>
      </c>
      <c r="E32" s="30"/>
      <c r="F32" s="31" t="s">
        <v>75</v>
      </c>
      <c r="G32" s="30"/>
      <c r="H32" s="32" t="s">
        <v>425</v>
      </c>
      <c r="I32" s="33" t="s">
        <v>94</v>
      </c>
      <c r="J32" s="33"/>
      <c r="K32" s="49" t="s">
        <v>77</v>
      </c>
      <c r="L32" s="49"/>
      <c r="M32" s="50">
        <v>2</v>
      </c>
      <c r="N32" s="50">
        <f t="shared" si="3"/>
        <v>80000</v>
      </c>
      <c r="O32" s="50" t="s">
        <v>404</v>
      </c>
      <c r="P32" s="51"/>
    </row>
    <row r="33" s="4" customFormat="1" ht="30" customHeight="1" spans="1:16">
      <c r="A33" s="27">
        <v>26</v>
      </c>
      <c r="B33" s="28" t="s">
        <v>445</v>
      </c>
      <c r="C33" s="28" t="s">
        <v>445</v>
      </c>
      <c r="D33" s="29" t="s">
        <v>446</v>
      </c>
      <c r="E33" s="30"/>
      <c r="F33" s="31" t="s">
        <v>75</v>
      </c>
      <c r="G33" s="30"/>
      <c r="H33" s="32" t="s">
        <v>190</v>
      </c>
      <c r="I33" s="33" t="s">
        <v>447</v>
      </c>
      <c r="J33" s="33"/>
      <c r="K33" s="49" t="s">
        <v>77</v>
      </c>
      <c r="L33" s="49"/>
      <c r="M33" s="50">
        <v>1</v>
      </c>
      <c r="N33" s="50">
        <f t="shared" si="3"/>
        <v>40000</v>
      </c>
      <c r="O33" s="50" t="s">
        <v>404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448</v>
      </c>
    </row>
    <row r="2" spans="1:1">
      <c r="A2" s="1" t="s">
        <v>311</v>
      </c>
    </row>
    <row r="3" spans="1:1">
      <c r="A3" s="1" t="s">
        <v>348</v>
      </c>
    </row>
    <row r="4" spans="1:1">
      <c r="A4" s="1" t="s">
        <v>449</v>
      </c>
    </row>
    <row r="5" spans="1:1">
      <c r="A5" s="1" t="s">
        <v>425</v>
      </c>
    </row>
    <row r="6" spans="1:1">
      <c r="A6" s="1" t="s">
        <v>415</v>
      </c>
    </row>
    <row r="7" spans="1:1">
      <c r="A7" s="1" t="s">
        <v>450</v>
      </c>
    </row>
    <row r="8" spans="1:1">
      <c r="A8" s="1" t="s">
        <v>285</v>
      </c>
    </row>
    <row r="9" spans="1:1">
      <c r="A9" s="1" t="s">
        <v>451</v>
      </c>
    </row>
    <row r="10" spans="1:1">
      <c r="A10" s="1" t="s">
        <v>452</v>
      </c>
    </row>
    <row r="11" spans="1:1">
      <c r="A11" s="1" t="s">
        <v>453</v>
      </c>
    </row>
    <row r="12" spans="1:1">
      <c r="A12" s="1" t="s">
        <v>454</v>
      </c>
    </row>
    <row r="13" spans="1:1">
      <c r="A13" s="1" t="s">
        <v>455</v>
      </c>
    </row>
    <row r="14" spans="1:1">
      <c r="A14" s="1" t="s">
        <v>456</v>
      </c>
    </row>
    <row r="15" spans="1:1">
      <c r="A15" s="1" t="s">
        <v>457</v>
      </c>
    </row>
    <row r="16" spans="1:1">
      <c r="A16" s="1" t="s">
        <v>136</v>
      </c>
    </row>
    <row r="17" spans="1:1">
      <c r="A17" s="1" t="s">
        <v>98</v>
      </c>
    </row>
    <row r="18" spans="1:1">
      <c r="A18" s="1" t="s">
        <v>458</v>
      </c>
    </row>
    <row r="19" spans="1:1">
      <c r="A19" s="1" t="s">
        <v>144</v>
      </c>
    </row>
    <row r="20" spans="1:1">
      <c r="A20" s="1" t="s">
        <v>459</v>
      </c>
    </row>
    <row r="21" spans="1:1">
      <c r="A21" s="1" t="s">
        <v>168</v>
      </c>
    </row>
    <row r="22" spans="1:1">
      <c r="A22" s="1" t="s">
        <v>190</v>
      </c>
    </row>
    <row r="23" spans="1:1">
      <c r="A23" s="1" t="s">
        <v>460</v>
      </c>
    </row>
    <row r="24" spans="1:1">
      <c r="A24" s="1" t="s">
        <v>402</v>
      </c>
    </row>
    <row r="25" spans="1:1">
      <c r="A25" s="1" t="s">
        <v>461</v>
      </c>
    </row>
    <row r="26" spans="1:1">
      <c r="A26" s="1" t="s">
        <v>274</v>
      </c>
    </row>
    <row r="27" spans="1:1">
      <c r="A27" s="1" t="s">
        <v>307</v>
      </c>
    </row>
    <row r="28" spans="1:1">
      <c r="A28" s="1" t="s">
        <v>462</v>
      </c>
    </row>
    <row r="29" spans="1:1">
      <c r="A29" s="1" t="s">
        <v>463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2025-09-26T02:52:47Z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