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<sst xmlns="http://schemas.openxmlformats.org/spreadsheetml/2006/main" count="53" uniqueCount="43">
  <si>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</si>
  <si>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</si>
  <si>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</si>
  <si>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</si>
  <si>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</si>
  <si>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</si>
  <si>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</si>
  <si>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</si>
  <si>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</si>
  <si>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</si>
  <si>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南皮县利辉五金接插件厂</t>
  </si>
  <si>
    <t>河北南皮农村商业银行股份有限公司 0014030901012</t>
  </si>
  <si>
    <t>现汇</t>
  </si>
  <si>
    <t>1913025A</t>
  </si>
  <si>
    <t>河北新强力机械制造有限公司</t>
  </si>
  <si>
    <t>中国建设银行黄骅支行13050169630800001036</t>
  </si>
  <si>
    <t>S537077</t>
  </si>
  <si>
    <t>济南三合泰汽车部件有限公司</t>
  </si>
  <si>
    <t>中国民生银行股份有限公司济南槐荫支行648092048</t>
  </si>
  <si>
    <t>黄骅市长生汽车灯镜有限公司</t>
  </si>
  <si>
    <t>中国建设银行股份有限公司黄骅支行13001696308050503265</t>
  </si>
  <si>
    <t>黄骅市汇铭汽车部件有限公司</t>
  </si>
  <si>
    <t>中国建设银行股份有限公司黄骅支行13050169630800000027</t>
  </si>
  <si>
    <t>河北宏广橡塑金属制品有限公司</t>
  </si>
  <si>
    <t>中国农业银行景县支行50435001040003264</t>
  </si>
  <si>
    <t>黄骅市鑫祺汽车配件有限公司</t>
  </si>
  <si>
    <t>中国工商银行黄骅市支行0408011209300108580</t>
  </si>
  <si>
    <t>L5755</t>
  </si>
  <si>
    <t>江苏新达能汽车部件有限公司</t>
  </si>
  <si>
    <t>中国农业银行股份有限公司扬中西来桥支行10334001040006772</t>
  </si>
  <si>
    <t>承兑</t>
  </si>
  <si>
    <t>湖北伟士通汽车零件有限公司</t>
  </si>
  <si>
    <t>农行十堰郧阳支行17204801040002409</t>
  </si>
  <si>
    <t>L4896</t>
  </si>
  <si>
    <t>湘乡简美新材料科技有限公司</t>
  </si>
  <si>
    <t>中国建设银行股份有限公司湘乡支行  43001580063052504185</t>
  </si>
  <si>
    <t>文安县德实汽车配件有限公司</t>
  </si>
  <si>
    <t>文安农村商业银行股份有限公司大留镇支行341600122000007787</t>
  </si>
  <si>
    <t>长春市天利得科技有限公司</t>
  </si>
  <si>
    <t xml:space="preserve">交通银行繁荣路支行221000641018150087748
</t>
  </si>
  <si>
    <t>合计</t>
  </si>
  <si>
    <t>制表：罗让平</t>
  </si>
  <si>
    <t>日期：2025.10.13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</si>
</sst>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  <numFmt numFmtId="180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30" fillId="0" borderId="8" applyNumberFormat="0" applyFill="0" applyBorder="0" applyAlignment="0" applyProtection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9" fontId="8" fillId="2" borderId="3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center" vertical="center"/>
    </xf>
    <xf numFmtId="9" fontId="8" fillId="2" borderId="8" xfId="3" applyNumberFormat="1" applyFont="1" applyFill="1" applyBorder="1" applyAlignment="1">
      <alignment horizontal="center" vertical="center"/>
    </xf>
    <xf numFmtId="177" fontId="4" fillId="2" borderId="8" xfId="3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179" fontId="10" fillId="2" borderId="6" xfId="0" applyNumberFormat="1" applyFont="1" applyFill="1" applyBorder="1" applyAlignment="1">
      <alignment horizontal="center" vertical="center"/>
    </xf>
    <xf numFmtId="180" fontId="10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D20" sqref="D20:D21"/>
    </sheetView>
  </sheetViews>
  <sheetFormatPr defaultColWidth="9" defaultRowHeight="16.5"/>
  <cols>
    <col min="1" max="1" width="4.375" style="5" customWidth="1"/>
    <col min="2" max="2" width="10.75" style="5" customWidth="1"/>
    <col min="3" max="3" width="30.675" style="7" customWidth="1"/>
    <col min="4" max="4" width="66.8083333333333" style="7" customWidth="1"/>
    <col min="5" max="5" width="12.325" style="3" customWidth="1"/>
    <col min="6" max="6" width="5.60833333333333" style="3" customWidth="1"/>
    <col min="7" max="7" width="9.53333333333333" style="3" customWidth="1"/>
    <col min="8" max="8" width="13.2416666666667" style="3" customWidth="1"/>
    <col min="9" max="9" width="9.01666666666667" style="8" customWidth="1"/>
    <col min="10" max="10" width="6.75" style="3" customWidth="1"/>
    <col min="11" max="33" width="9" style="3"/>
    <col min="34" max="16353" width="28.75" style="3"/>
    <col min="16354" max="16384" width="9" style="3"/>
  </cols>
  <sheetData>
    <row r="1" s="1" customFormat="1" ht="3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19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40" t="s">
        <v>9</v>
      </c>
    </row>
    <row r="3" s="2" customFormat="1" ht="19" customHeight="1" spans="1:9">
      <c r="A3" s="13"/>
      <c r="B3" s="14"/>
      <c r="C3" s="15"/>
      <c r="D3" s="15"/>
      <c r="E3" s="15"/>
      <c r="F3" s="15"/>
      <c r="G3" s="15"/>
      <c r="H3" s="15"/>
      <c r="I3" s="41"/>
    </row>
    <row r="4" s="3" customFormat="1" ht="20" customHeight="1" spans="1:9">
      <c r="A4" s="16">
        <v>1</v>
      </c>
      <c r="B4" s="17">
        <v>1913236</v>
      </c>
      <c r="C4" s="18" t="s">
        <v>10</v>
      </c>
      <c r="D4" s="18" t="s">
        <v>11</v>
      </c>
      <c r="E4" s="19">
        <v>100000</v>
      </c>
      <c r="F4" s="20">
        <v>0.03</v>
      </c>
      <c r="G4" s="21">
        <f t="shared" ref="G4:G15" si="0">E4*F4</f>
        <v>3000</v>
      </c>
      <c r="H4" s="22">
        <f t="shared" ref="H4:H21" si="1">E4-G4</f>
        <v>97000</v>
      </c>
      <c r="I4" s="42" t="s">
        <v>12</v>
      </c>
    </row>
    <row r="5" s="3" customFormat="1" ht="20" customHeight="1" spans="1:9">
      <c r="A5" s="23">
        <v>2</v>
      </c>
      <c r="B5" s="24" t="s">
        <v>13</v>
      </c>
      <c r="C5" s="25" t="s">
        <v>14</v>
      </c>
      <c r="D5" s="25" t="s">
        <v>15</v>
      </c>
      <c r="E5" s="26">
        <v>200000</v>
      </c>
      <c r="F5" s="27">
        <v>0.03</v>
      </c>
      <c r="G5" s="28">
        <f t="shared" si="0"/>
        <v>6000</v>
      </c>
      <c r="H5" s="29">
        <f t="shared" si="1"/>
        <v>194000</v>
      </c>
      <c r="I5" s="43" t="s">
        <v>12</v>
      </c>
    </row>
    <row r="6" s="3" customFormat="1" ht="20" customHeight="1" spans="1:9">
      <c r="A6" s="23">
        <v>3</v>
      </c>
      <c r="B6" s="24" t="s">
        <v>16</v>
      </c>
      <c r="C6" s="25" t="s">
        <v>17</v>
      </c>
      <c r="D6" s="25" t="s">
        <v>18</v>
      </c>
      <c r="E6" s="26">
        <v>150000</v>
      </c>
      <c r="F6" s="27">
        <v>0.03</v>
      </c>
      <c r="G6" s="28">
        <f t="shared" si="0"/>
        <v>4500</v>
      </c>
      <c r="H6" s="29">
        <f t="shared" si="1"/>
        <v>145500</v>
      </c>
      <c r="I6" s="43" t="s">
        <v>12</v>
      </c>
    </row>
    <row r="7" s="3" customFormat="1" ht="20" customHeight="1" spans="1:9">
      <c r="A7" s="23">
        <v>4</v>
      </c>
      <c r="B7" s="24">
        <v>1913005</v>
      </c>
      <c r="C7" s="25" t="s">
        <v>19</v>
      </c>
      <c r="D7" s="25" t="s">
        <v>20</v>
      </c>
      <c r="E7" s="26">
        <v>300000</v>
      </c>
      <c r="F7" s="27">
        <v>0.03</v>
      </c>
      <c r="G7" s="28">
        <f t="shared" si="0"/>
        <v>9000</v>
      </c>
      <c r="H7" s="29">
        <f t="shared" si="1"/>
        <v>291000</v>
      </c>
      <c r="I7" s="43" t="s">
        <v>12</v>
      </c>
    </row>
    <row r="8" s="3" customFormat="1" ht="20" customHeight="1" spans="1:9">
      <c r="A8" s="23">
        <v>5</v>
      </c>
      <c r="B8" s="24">
        <v>1913717</v>
      </c>
      <c r="C8" s="25" t="s">
        <v>21</v>
      </c>
      <c r="D8" s="25" t="s">
        <v>22</v>
      </c>
      <c r="E8" s="26">
        <v>30000</v>
      </c>
      <c r="F8" s="27">
        <v>0.03</v>
      </c>
      <c r="G8" s="28">
        <f t="shared" si="0"/>
        <v>900</v>
      </c>
      <c r="H8" s="29">
        <f t="shared" si="1"/>
        <v>29100</v>
      </c>
      <c r="I8" s="43" t="s">
        <v>12</v>
      </c>
    </row>
    <row r="9" s="3" customFormat="1" ht="20" customHeight="1" spans="1:9">
      <c r="A9" s="23">
        <v>6</v>
      </c>
      <c r="B9" s="24">
        <v>1913210</v>
      </c>
      <c r="C9" s="25" t="s">
        <v>23</v>
      </c>
      <c r="D9" s="25" t="s">
        <v>24</v>
      </c>
      <c r="E9" s="26">
        <v>30000</v>
      </c>
      <c r="F9" s="27">
        <v>0.03</v>
      </c>
      <c r="G9" s="28">
        <f t="shared" si="0"/>
        <v>900</v>
      </c>
      <c r="H9" s="30">
        <f t="shared" si="1"/>
        <v>29100</v>
      </c>
      <c r="I9" s="43" t="s">
        <v>12</v>
      </c>
    </row>
    <row r="10" s="3" customFormat="1" ht="20" customHeight="1" spans="1:9">
      <c r="A10" s="23">
        <v>7</v>
      </c>
      <c r="B10" s="31">
        <v>1913017</v>
      </c>
      <c r="C10" s="25" t="s">
        <v>25</v>
      </c>
      <c r="D10" s="32" t="s">
        <v>26</v>
      </c>
      <c r="E10" s="26">
        <v>10000</v>
      </c>
      <c r="F10" s="27">
        <v>0.03</v>
      </c>
      <c r="G10" s="28">
        <f t="shared" si="0"/>
        <v>300</v>
      </c>
      <c r="H10" s="30">
        <f t="shared" si="1"/>
        <v>9700</v>
      </c>
      <c r="I10" s="43" t="s">
        <v>12</v>
      </c>
    </row>
    <row r="11" s="3" customFormat="1" ht="20" customHeight="1" spans="1:9">
      <c r="A11" s="23">
        <v>8</v>
      </c>
      <c r="B11" s="24" t="s">
        <v>27</v>
      </c>
      <c r="C11" s="25" t="s">
        <v>28</v>
      </c>
      <c r="D11" s="25" t="s">
        <v>29</v>
      </c>
      <c r="E11" s="26">
        <v>60000</v>
      </c>
      <c r="F11" s="27">
        <v>0</v>
      </c>
      <c r="G11" s="28">
        <f t="shared" si="0"/>
        <v>0</v>
      </c>
      <c r="H11" s="30">
        <f t="shared" si="1"/>
        <v>60000</v>
      </c>
      <c r="I11" s="43" t="s">
        <v>30</v>
      </c>
    </row>
    <row r="12" s="3" customFormat="1" ht="20" customHeight="1" spans="1:9">
      <c r="A12" s="23">
        <v>9</v>
      </c>
      <c r="B12" s="24">
        <v>1942582</v>
      </c>
      <c r="C12" s="25" t="s">
        <v>31</v>
      </c>
      <c r="D12" s="25" t="s">
        <v>32</v>
      </c>
      <c r="E12" s="26">
        <v>100000</v>
      </c>
      <c r="F12" s="27">
        <v>0</v>
      </c>
      <c r="G12" s="28">
        <f t="shared" si="0"/>
        <v>0</v>
      </c>
      <c r="H12" s="29">
        <f t="shared" si="1"/>
        <v>100000</v>
      </c>
      <c r="I12" s="43" t="s">
        <v>30</v>
      </c>
    </row>
    <row r="13" s="3" customFormat="1" ht="20" customHeight="1" spans="1:9">
      <c r="A13" s="23">
        <v>10</v>
      </c>
      <c r="B13" s="24" t="s">
        <v>33</v>
      </c>
      <c r="C13" s="25" t="s">
        <v>34</v>
      </c>
      <c r="D13" s="25" t="s">
        <v>35</v>
      </c>
      <c r="E13" s="26">
        <v>100000</v>
      </c>
      <c r="F13" s="27">
        <v>0</v>
      </c>
      <c r="G13" s="28">
        <f t="shared" si="0"/>
        <v>0</v>
      </c>
      <c r="H13" s="29">
        <f t="shared" si="1"/>
        <v>100000</v>
      </c>
      <c r="I13" s="43" t="s">
        <v>30</v>
      </c>
    </row>
    <row r="14" s="3" customFormat="1" ht="20" customHeight="1" spans="1:9">
      <c r="A14" s="23">
        <v>11</v>
      </c>
      <c r="B14" s="24">
        <v>1913289</v>
      </c>
      <c r="C14" s="25" t="s">
        <v>36</v>
      </c>
      <c r="D14" s="25" t="s">
        <v>37</v>
      </c>
      <c r="E14" s="26">
        <v>50000</v>
      </c>
      <c r="F14" s="27">
        <v>0</v>
      </c>
      <c r="G14" s="28">
        <f t="shared" si="0"/>
        <v>0</v>
      </c>
      <c r="H14" s="29">
        <f t="shared" si="1"/>
        <v>50000</v>
      </c>
      <c r="I14" s="43" t="s">
        <v>30</v>
      </c>
    </row>
    <row r="15" s="3" customFormat="1" ht="20" customHeight="1" spans="1:9">
      <c r="A15" s="23">
        <v>13</v>
      </c>
      <c r="B15" s="24">
        <v>1922374</v>
      </c>
      <c r="C15" s="25" t="s">
        <v>38</v>
      </c>
      <c r="D15" s="25" t="s">
        <v>39</v>
      </c>
      <c r="E15" s="26">
        <v>100000</v>
      </c>
      <c r="F15" s="27">
        <v>0</v>
      </c>
      <c r="G15" s="28">
        <f t="shared" si="0"/>
        <v>0</v>
      </c>
      <c r="H15" s="29">
        <f t="shared" si="1"/>
        <v>100000</v>
      </c>
      <c r="I15" s="43" t="s">
        <v>30</v>
      </c>
    </row>
    <row r="16" customFormat="1" ht="20" customHeight="1" spans="1:9">
      <c r="A16" s="33">
        <v>14</v>
      </c>
      <c r="B16" s="34"/>
      <c r="C16" s="35" t="s">
        <v>40</v>
      </c>
      <c r="D16" s="35"/>
      <c r="E16" s="36">
        <f>SUM(Sheet1!E4:E15)</f>
        <v>1230000</v>
      </c>
      <c r="F16" s="37"/>
      <c r="G16" s="37">
        <f>SUM(Sheet1!G4:G15)</f>
        <v>24600</v>
      </c>
      <c r="H16" s="36">
        <f>SUM(Sheet1!H4:H15)</f>
        <v>1205400</v>
      </c>
      <c r="I16" s="44"/>
    </row>
    <row r="17" customFormat="1" ht="18" spans="1:9">
      <c r="A17" s="38" t="s">
        <v>41</v>
      </c>
      <c r="B17" s="38"/>
      <c r="C17" s="38"/>
      <c r="D17" s="38"/>
      <c r="E17" s="6"/>
      <c r="F17" s="6"/>
      <c r="G17" s="6"/>
      <c r="H17" s="39" t="s">
        <v>42</v>
      </c>
      <c r="I17" s="39"/>
    </row>
    <row r="18" customFormat="1" ht="13.5"/>
    <row r="19" customFormat="1" ht="13.5"/>
    <row r="20" customFormat="1" ht="13.5"/>
    <row r="21" customFormat="1" ht="13.5"/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s="4" customFormat="1" ht="13.5"/>
    <row r="42" s="4" customFormat="1" ht="13.5"/>
    <row r="43" s="4" customFormat="1" ht="13.5"/>
    <row r="44" s="4" customFormat="1" ht="13.5"/>
    <row r="45" s="4" customFormat="1" ht="13.5"/>
    <row r="46" s="4" customFormat="1" ht="13.5"/>
    <row r="47" s="4" customFormat="1" ht="13.5"/>
    <row r="48" s="5" customFormat="1" spans="3:10">
      <c r="C48" s="7"/>
      <c r="D48" s="7"/>
      <c r="E48" s="3"/>
      <c r="F48" s="3"/>
      <c r="G48" s="3"/>
      <c r="H48" s="3"/>
      <c r="I48" s="8"/>
      <c r="J48" s="3"/>
    </row>
    <row r="49" s="5" customFormat="1" spans="3:10">
      <c r="C49" s="7"/>
      <c r="D49" s="7"/>
      <c r="E49" s="3"/>
      <c r="F49" s="3"/>
      <c r="G49" s="3"/>
      <c r="H49" s="3"/>
      <c r="I49" s="8"/>
      <c r="J49" s="3"/>
    </row>
    <row r="50" s="5" customFormat="1" spans="3:10">
      <c r="C50" s="7"/>
      <c r="D50" s="7"/>
      <c r="E50" s="3"/>
      <c r="F50" s="3"/>
      <c r="G50" s="3"/>
      <c r="H50" s="3"/>
      <c r="I50" s="8"/>
      <c r="J50" s="3"/>
    </row>
    <row r="51" s="5" customFormat="1" spans="3:10">
      <c r="C51" s="7"/>
      <c r="D51" s="7"/>
      <c r="E51" s="3"/>
      <c r="F51" s="3"/>
      <c r="G51" s="3"/>
      <c r="H51" s="3"/>
      <c r="I51" s="8"/>
      <c r="J51" s="3"/>
    </row>
    <row r="52" s="5" customFormat="1" spans="3:10">
      <c r="C52" s="7"/>
      <c r="D52" s="7"/>
      <c r="E52" s="3"/>
      <c r="F52" s="3"/>
      <c r="G52" s="3"/>
      <c r="H52" s="3"/>
      <c r="I52" s="8"/>
      <c r="J52" s="3"/>
    </row>
    <row r="53" s="3" customFormat="1" spans="1:9">
      <c r="A53" s="5"/>
      <c r="B53" s="5"/>
      <c r="C53" s="7"/>
      <c r="D53" s="7"/>
      <c r="I53" s="8"/>
    </row>
    <row r="54" s="6" customFormat="1" ht="18" spans="1:10">
      <c r="A54" s="5"/>
      <c r="B54" s="5"/>
      <c r="C54" s="7"/>
      <c r="D54" s="7"/>
      <c r="E54" s="3"/>
      <c r="F54" s="3"/>
      <c r="G54" s="3"/>
      <c r="H54" s="3"/>
      <c r="I54" s="8"/>
      <c r="J54" s="3"/>
    </row>
  </sheetData>
  <autoFilter xmlns:etc="http://www.wps.cn/officeDocument/2017/etCustomData" ref="A3:XFC43" etc:filterBottomFollowUsedRange="0">
    <sortState ref="A3:XFC43">
      <sortCondition ref="F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56944444444444" right="0.156944444444444" top="0.590277777777778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8"/>
    </sheetView>
  </sheetViews>
  <sheetFormatPr defaultColWidth="9" defaultRowHeight="13.5"/>
  <cols>
    <col min="5" max="5" width="11.5"/>
    <col min="8" max="8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2025-10-13T05:48:38Z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2052-12.1.0.23125</vt:lpwstr>
  </property>
</Properties>
</file>