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3.1C-A6\1-BOM\"/>
    </mc:Choice>
  </mc:AlternateContent>
  <bookViews>
    <workbookView xWindow="-120" yWindow="-120" windowWidth="29040" windowHeight="15990" tabRatio="713" firstSheet="1" activeTab="2"/>
  </bookViews>
  <sheets>
    <sheet name="KING" sheetId="6" state="veryHidden" r:id="rId1"/>
    <sheet name="驾驶员座椅EBOM首页" sheetId="4" r:id="rId2"/>
    <sheet name="驾驶员座椅EBOM" sheetId="5" r:id="rId3"/>
  </sheets>
  <definedNames>
    <definedName name="_xlnm._FilterDatabase" localSheetId="2" hidden="1">驾驶员座椅EBOM!$A$9:$AK$98</definedName>
    <definedName name="_xlnm.Print_Area" localSheetId="1">驾驶员座椅EBOM首页!$A$1:$AA$29</definedName>
  </definedNames>
  <calcPr calcId="152511"/>
</workbook>
</file>

<file path=xl/calcChain.xml><?xml version="1.0" encoding="utf-8"?>
<calcChain xmlns="http://schemas.openxmlformats.org/spreadsheetml/2006/main">
  <c r="A75" i="5" l="1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12" i="5" l="1"/>
  <c r="T12" i="5"/>
  <c r="A11" i="5" l="1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3" i="5"/>
  <c r="A44" i="5"/>
  <c r="A45" i="5"/>
  <c r="A46" i="5"/>
  <c r="A52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T29" i="5" l="1"/>
  <c r="T17" i="5" l="1"/>
  <c r="T32" i="5" l="1"/>
  <c r="T89" i="5" l="1"/>
  <c r="T97" i="5"/>
  <c r="T30" i="5"/>
  <c r="T31" i="5"/>
  <c r="T24" i="5"/>
  <c r="T28" i="5" l="1"/>
  <c r="T23" i="5" l="1"/>
  <c r="T94" i="5" l="1"/>
  <c r="T22" i="5" l="1"/>
  <c r="T21" i="5"/>
  <c r="T86" i="5" l="1"/>
  <c r="T87" i="5"/>
  <c r="T88" i="5"/>
  <c r="T90" i="5"/>
  <c r="T91" i="5"/>
  <c r="T92" i="5"/>
  <c r="T93" i="5"/>
  <c r="T95" i="5"/>
  <c r="T96" i="5"/>
  <c r="T98" i="5"/>
  <c r="T83" i="5"/>
  <c r="T82" i="5"/>
  <c r="T76" i="5"/>
  <c r="AB46" i="5"/>
  <c r="T46" i="5"/>
  <c r="T45" i="5"/>
  <c r="T40" i="5"/>
  <c r="T39" i="5"/>
  <c r="T38" i="5"/>
  <c r="T37" i="5"/>
  <c r="T36" i="5"/>
  <c r="T35" i="5"/>
  <c r="T34" i="5"/>
  <c r="T27" i="5"/>
  <c r="T26" i="5"/>
  <c r="T20" i="5"/>
  <c r="T19" i="5"/>
  <c r="T18" i="5"/>
  <c r="T16" i="5"/>
  <c r="T15" i="5"/>
  <c r="T14" i="5"/>
  <c r="T13" i="5"/>
  <c r="T11" i="5"/>
  <c r="T10" i="5"/>
  <c r="A10" i="5"/>
  <c r="AB44" i="5" l="1"/>
</calcChain>
</file>

<file path=xl/comments1.xml><?xml version="1.0" encoding="utf-8"?>
<comments xmlns="http://schemas.openxmlformats.org/spreadsheetml/2006/main">
  <authors>
    <author>作者</author>
  </authors>
  <commentList>
    <comment ref="AA7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对标样件材料为：ZP5为  DIN EN 12844 标准材料
中国合金代号YX041 gb/t 13821-2009
</t>
        </r>
      </text>
    </comment>
    <comment ref="AA73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对标样件材料为：ZP5为  DIN EN 12844 标准材料
中国合金代号YX041 gb/t 13821-2009
</t>
        </r>
      </text>
    </comment>
  </commentList>
</comments>
</file>

<file path=xl/sharedStrings.xml><?xml version="1.0" encoding="utf-8"?>
<sst xmlns="http://schemas.openxmlformats.org/spreadsheetml/2006/main" count="1319" uniqueCount="478">
  <si>
    <t>版本：0/A0
识别号：GR/ZY/BOM-2017-10-001</t>
  </si>
  <si>
    <t>编号：GR-21-01-23</t>
  </si>
  <si>
    <t xml:space="preserve">    </t>
  </si>
  <si>
    <t>车型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</si>
  <si>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</si>
  <si>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</si>
  <si>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</si>
  <si>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</si>
  <si>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</si>
  <si>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</si>
  <si>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</si>
  <si>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</si>
  <si>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</si>
  <si>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</si>
  <si>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</si>
  <si>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</si>
  <si>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</si>
  <si>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</si>
  <si>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</si>
  <si>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驾驶员座椅总成</t>
  </si>
  <si>
    <t>以下空白</t>
  </si>
  <si>
    <t>变更履历</t>
  </si>
  <si>
    <t>No</t>
  </si>
  <si>
    <t>日期</t>
  </si>
  <si>
    <t>零件号</t>
  </si>
  <si>
    <t>零件名称</t>
  </si>
  <si>
    <t xml:space="preserve">  变更内容</t>
  </si>
  <si>
    <t>变更原因</t>
  </si>
  <si>
    <t>变更来源</t>
  </si>
  <si>
    <t xml:space="preserve"> 日期</t>
  </si>
  <si>
    <r>
      <rPr>
        <b/>
        <sz val="14"/>
        <rFont val="宋体"/>
        <family val="3"/>
        <charset val="134"/>
      </rPr>
      <t>设计</t>
    </r>
    <r>
      <rPr>
        <b/>
        <sz val="14"/>
        <rFont val="Arial"/>
        <family val="2"/>
      </rPr>
      <t>:</t>
    </r>
  </si>
  <si>
    <t>校核：</t>
  </si>
  <si>
    <t>标准化：</t>
  </si>
  <si>
    <t>会签：</t>
  </si>
  <si>
    <t>中文名称</t>
  </si>
  <si>
    <r>
      <rPr>
        <b/>
        <sz val="14"/>
        <rFont val="宋体"/>
        <family val="3"/>
        <charset val="134"/>
      </rPr>
      <t>批准</t>
    </r>
    <r>
      <rPr>
        <b/>
        <sz val="14"/>
        <rFont val="Arial"/>
        <family val="2"/>
      </rPr>
      <t xml:space="preserve">: </t>
    </r>
  </si>
  <si>
    <t>日期：</t>
  </si>
  <si>
    <t>规格型号</t>
  </si>
  <si>
    <t>版本：A</t>
  </si>
  <si>
    <t>无通风加热</t>
  </si>
  <si>
    <t>说明：</t>
  </si>
  <si>
    <t>重量(Kg)</t>
  </si>
  <si>
    <t>价格</t>
  </si>
  <si>
    <t>序号</t>
  </si>
  <si>
    <t>装配等级</t>
  </si>
  <si>
    <t>来源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</si>
  <si>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</si>
  <si>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</si>
  <si>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</si>
  <si>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</si>
  <si>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</si>
  <si>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</si>
  <si>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</si>
  <si>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r>
      <rPr>
        <sz val="11"/>
        <rFont val="宋体"/>
        <family val="3"/>
        <charset val="134"/>
      </rPr>
      <t>沿用件</t>
    </r>
    <r>
      <rPr>
        <sz val="11"/>
        <rFont val="Arial"/>
        <family val="2"/>
      </rPr>
      <t xml:space="preserve">            Y/N</t>
    </r>
  </si>
  <si>
    <t>零件类别</t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</si>
  <si>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</si>
  <si>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</si>
  <si>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</si>
  <si>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</si>
  <si>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</si>
  <si>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</si>
  <si>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</si>
  <si>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</si>
  <si>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r>
      <rPr>
        <sz val="11"/>
        <rFont val="宋体"/>
        <family val="3"/>
        <charset val="134"/>
        <scheme val="minor"/>
      </rPr>
      <t>涂装面积
（m</t>
    </r>
    <r>
      <rPr>
        <vertAlign val="superscript"/>
        <sz val="11"/>
        <rFont val="宋体"/>
        <family val="3"/>
        <charset val="134"/>
        <scheme val="minor"/>
      </rPr>
      <t>2</t>
    </r>
    <r>
      <rPr>
        <sz val="11"/>
        <rFont val="宋体"/>
        <family val="3"/>
        <charset val="134"/>
        <scheme val="minor"/>
      </rPr>
      <t>）</t>
    </r>
  </si>
  <si>
    <t>外购/ 自制</t>
  </si>
  <si>
    <t>用量</t>
  </si>
  <si>
    <t>新开发</t>
  </si>
  <si>
    <t>主驾驶标配靠背总成</t>
  </si>
  <si>
    <t>A</t>
  </si>
  <si>
    <t>ea</t>
  </si>
  <si>
    <t>Y</t>
  </si>
  <si>
    <t>N</t>
  </si>
  <si>
    <t>装配分总成</t>
  </si>
  <si>
    <t>ASSY</t>
  </si>
  <si>
    <t>——</t>
  </si>
  <si>
    <t>B</t>
  </si>
  <si>
    <t>缝纫总成</t>
  </si>
  <si>
    <t>主驾标配靠背泡沫总成</t>
  </si>
  <si>
    <t>发泡总成</t>
  </si>
  <si>
    <t>SHT0016091</t>
  </si>
  <si>
    <t>主驶标配靠背泡沫本体</t>
  </si>
  <si>
    <t>虚拟总成</t>
  </si>
  <si>
    <t>PUR</t>
  </si>
  <si>
    <t>钣金件</t>
  </si>
  <si>
    <t>冲压钣金</t>
  </si>
  <si>
    <t>65Mn
t=1.0</t>
  </si>
  <si>
    <t>GB/T 1222</t>
  </si>
  <si>
    <t>54.5*99.6*100</t>
  </si>
  <si>
    <t>C</t>
  </si>
  <si>
    <t>无纺布</t>
  </si>
  <si>
    <t>226*249*1</t>
  </si>
  <si>
    <t>靠背右侧无纺布</t>
  </si>
  <si>
    <t>65Mn
t=1</t>
  </si>
  <si>
    <t>88*9*50</t>
  </si>
  <si>
    <t>H4681010095A0</t>
  </si>
  <si>
    <t>抽芯拉铆钉</t>
  </si>
  <si>
    <t>固定安全带外部罩壳固定钣金</t>
  </si>
  <si>
    <t>标准件</t>
  </si>
  <si>
    <t xml:space="preserve">铝 </t>
  </si>
  <si>
    <t>总成件</t>
  </si>
  <si>
    <t>塑料件</t>
  </si>
  <si>
    <t>主驾安全带总成</t>
  </si>
  <si>
    <t>安全件</t>
  </si>
  <si>
    <t>GB 14166</t>
  </si>
  <si>
    <t>PC+ABS</t>
  </si>
  <si>
    <t>113*214*64</t>
  </si>
  <si>
    <t>皮纹</t>
  </si>
  <si>
    <t>BFA0010014</t>
  </si>
  <si>
    <t>扶手锁止销</t>
  </si>
  <si>
    <t>冷墩件</t>
  </si>
  <si>
    <t>65Mn</t>
  </si>
  <si>
    <t>14*14*43（M14）</t>
  </si>
  <si>
    <t>SHT0011330</t>
  </si>
  <si>
    <t>扶手外盖</t>
  </si>
  <si>
    <t>PA6+GF30</t>
  </si>
  <si>
    <t>86*31*43</t>
  </si>
  <si>
    <t>378*63*100</t>
  </si>
  <si>
    <t>0.8482</t>
  </si>
  <si>
    <t>焊接总成件</t>
  </si>
  <si>
    <t>冷镦</t>
  </si>
  <si>
    <t>BFA0010062</t>
  </si>
  <si>
    <t>焊接方螺母</t>
  </si>
  <si>
    <t>表面处理要求：      颜色：黑色               盐雾试验要求：DIN 50021-SS,要求120小时后无基材腐蚀且不允许出现大量锌腐蚀产物，另外在供货状态以及在120℃下进行24h存放后系统抗腐蚀性必须保证。</t>
  </si>
  <si>
    <t>内六角花形低圆柱头螺钉</t>
  </si>
  <si>
    <t>靠背骨架连接使用（梅花内六角）T50 GB/T2671-1 性能等级8.8级 产品等级A级  预涂S级锁固胶（标准QC/T 597）</t>
  </si>
  <si>
    <t>SHT0016175</t>
  </si>
  <si>
    <t>主驾驶标配坐垫装配分总成</t>
  </si>
  <si>
    <t>SHT0011116</t>
  </si>
  <si>
    <t>493*531*124</t>
  </si>
  <si>
    <t>595*100*263</t>
  </si>
  <si>
    <t>PP-T20</t>
  </si>
  <si>
    <t>22*37*43</t>
  </si>
  <si>
    <t>60*46*20</t>
  </si>
  <si>
    <t>PU</t>
  </si>
  <si>
    <t>SHT0011148</t>
  </si>
  <si>
    <t>靠背防护罩</t>
  </si>
  <si>
    <t>SHT0011149</t>
  </si>
  <si>
    <t>坐垫防护罩</t>
  </si>
  <si>
    <t xml:space="preserve">电泳 </t>
  </si>
  <si>
    <t>焊接分总成件</t>
  </si>
  <si>
    <t>M8</t>
  </si>
  <si>
    <t>支撑轴套</t>
  </si>
  <si>
    <t>中宽车主驾驶底部支架焊接总成</t>
  </si>
  <si>
    <t>SHT0016184</t>
  </si>
  <si>
    <t>支架左侧边板焊接分总成</t>
  </si>
  <si>
    <t>SHT0016185</t>
  </si>
  <si>
    <t>SHT0016186</t>
  </si>
  <si>
    <t>支架右侧边板焊接分总成</t>
  </si>
  <si>
    <t>SHT0016187</t>
  </si>
  <si>
    <t>SHT0016188</t>
  </si>
  <si>
    <t>SHT0016189</t>
  </si>
  <si>
    <t>SHT0016190</t>
  </si>
  <si>
    <r>
      <t>8</t>
    </r>
    <r>
      <rPr>
        <sz val="10"/>
        <rFont val="宋体"/>
        <family val="3"/>
        <charset val="134"/>
      </rPr>
      <t>97*585*271</t>
    </r>
    <phoneticPr fontId="36" type="noConversion"/>
  </si>
  <si>
    <r>
      <t>8</t>
    </r>
    <r>
      <rPr>
        <sz val="10"/>
        <rFont val="宋体"/>
        <family val="3"/>
        <charset val="134"/>
      </rPr>
      <t>97*585*271</t>
    </r>
    <phoneticPr fontId="36" type="noConversion"/>
  </si>
  <si>
    <r>
      <t>H</t>
    </r>
    <r>
      <rPr>
        <sz val="10"/>
        <rFont val="宋体"/>
        <family val="3"/>
        <charset val="134"/>
      </rPr>
      <t>6</t>
    </r>
    <phoneticPr fontId="36" type="noConversion"/>
  </si>
  <si>
    <r>
      <t>H</t>
    </r>
    <r>
      <rPr>
        <sz val="10"/>
        <rFont val="宋体"/>
        <family val="3"/>
        <charset val="134"/>
      </rPr>
      <t>6</t>
    </r>
    <phoneticPr fontId="36" type="noConversion"/>
  </si>
  <si>
    <r>
      <t>H</t>
    </r>
    <r>
      <rPr>
        <sz val="10"/>
        <rFont val="宋体"/>
        <family val="3"/>
        <charset val="134"/>
      </rPr>
      <t>4</t>
    </r>
    <phoneticPr fontId="36" type="noConversion"/>
  </si>
  <si>
    <t>新开发</t>
    <phoneticPr fontId="36" type="noConversion"/>
  </si>
  <si>
    <r>
      <t>S</t>
    </r>
    <r>
      <rPr>
        <sz val="10"/>
        <rFont val="宋体"/>
        <family val="3"/>
        <charset val="134"/>
      </rPr>
      <t>HT0016400</t>
    </r>
    <r>
      <rPr>
        <sz val="11"/>
        <color theme="1"/>
        <rFont val="宋体"/>
        <family val="2"/>
        <charset val="134"/>
        <scheme val="minor"/>
      </rPr>
      <t/>
    </r>
  </si>
  <si>
    <r>
      <t>H</t>
    </r>
    <r>
      <rPr>
        <sz val="10"/>
        <rFont val="宋体"/>
        <family val="3"/>
        <charset val="134"/>
      </rPr>
      <t>4</t>
    </r>
    <phoneticPr fontId="36" type="noConversion"/>
  </si>
  <si>
    <r>
      <t>H</t>
    </r>
    <r>
      <rPr>
        <sz val="10"/>
        <rFont val="宋体"/>
        <family val="3"/>
        <charset val="134"/>
      </rPr>
      <t>6</t>
    </r>
    <phoneticPr fontId="36" type="noConversion"/>
  </si>
  <si>
    <t>泡沫</t>
    <phoneticPr fontId="36" type="noConversion"/>
  </si>
  <si>
    <t>无纺布</t>
    <phoneticPr fontId="36" type="noConversion"/>
  </si>
  <si>
    <t>钣金件</t>
    <phoneticPr fontId="36" type="noConversion"/>
  </si>
  <si>
    <t>轴类</t>
    <phoneticPr fontId="36" type="noConversion"/>
  </si>
  <si>
    <t>塑料件</t>
    <phoneticPr fontId="36" type="noConversion"/>
  </si>
  <si>
    <t>装配分总成</t>
    <phoneticPr fontId="36" type="noConversion"/>
  </si>
  <si>
    <t>焊接分总成</t>
    <phoneticPr fontId="36" type="noConversion"/>
  </si>
  <si>
    <r>
      <t>S</t>
    </r>
    <r>
      <rPr>
        <sz val="10"/>
        <rFont val="宋体"/>
        <family val="3"/>
        <charset val="134"/>
      </rPr>
      <t>HT0016412</t>
    </r>
    <r>
      <rPr>
        <sz val="11"/>
        <color theme="1"/>
        <rFont val="宋体"/>
        <family val="2"/>
        <charset val="134"/>
        <scheme val="minor"/>
      </rPr>
      <t/>
    </r>
  </si>
  <si>
    <t>包装袋</t>
    <phoneticPr fontId="36" type="noConversion"/>
  </si>
  <si>
    <t>B</t>
    <phoneticPr fontId="36" type="noConversion"/>
  </si>
  <si>
    <t>A</t>
    <phoneticPr fontId="36" type="noConversion"/>
  </si>
  <si>
    <t>B</t>
    <phoneticPr fontId="36" type="noConversion"/>
  </si>
  <si>
    <t>中宽车主驾驶左侧钣金</t>
    <phoneticPr fontId="36" type="noConversion"/>
  </si>
  <si>
    <t>565*54*103</t>
    <phoneticPr fontId="36" type="noConversion"/>
  </si>
  <si>
    <t>中宽车主驾驶右侧钣金</t>
    <phoneticPr fontId="36" type="noConversion"/>
  </si>
  <si>
    <t>565*54*103</t>
    <phoneticPr fontId="36" type="noConversion"/>
  </si>
  <si>
    <t>中宽车主驾驶前侧钣金</t>
    <phoneticPr fontId="36" type="noConversion"/>
  </si>
  <si>
    <t>258*116*103</t>
    <phoneticPr fontId="36" type="noConversion"/>
  </si>
  <si>
    <t>中宽车主驾驶后侧钣金</t>
    <phoneticPr fontId="36" type="noConversion"/>
  </si>
  <si>
    <t>271*175*18</t>
    <phoneticPr fontId="36" type="noConversion"/>
  </si>
  <si>
    <t>21*21*5</t>
    <phoneticPr fontId="36" type="noConversion"/>
  </si>
  <si>
    <r>
      <t>20</t>
    </r>
    <r>
      <rPr>
        <sz val="10"/>
        <rFont val="宋体"/>
        <family val="3"/>
        <charset val="134"/>
      </rPr>
      <t>#</t>
    </r>
    <phoneticPr fontId="36" type="noConversion"/>
  </si>
  <si>
    <t xml:space="preserve">GB/T 702       20 </t>
    <phoneticPr fontId="36" type="noConversion"/>
  </si>
  <si>
    <t>钣金件</t>
    <phoneticPr fontId="36" type="noConversion"/>
  </si>
  <si>
    <t>轴类</t>
    <phoneticPr fontId="36" type="noConversion"/>
  </si>
  <si>
    <t>C</t>
    <phoneticPr fontId="36" type="noConversion"/>
  </si>
  <si>
    <t>A</t>
    <phoneticPr fontId="36" type="noConversion"/>
  </si>
  <si>
    <t>A</t>
    <phoneticPr fontId="36" type="noConversion"/>
  </si>
  <si>
    <t xml:space="preserve">N </t>
    <phoneticPr fontId="36" type="noConversion"/>
  </si>
  <si>
    <t>Y</t>
    <phoneticPr fontId="36" type="noConversion"/>
  </si>
  <si>
    <t>N</t>
    <phoneticPr fontId="36" type="noConversion"/>
  </si>
  <si>
    <t>N</t>
    <phoneticPr fontId="36" type="noConversion"/>
  </si>
  <si>
    <t>N</t>
    <phoneticPr fontId="36" type="noConversion"/>
  </si>
  <si>
    <t>Y</t>
    <phoneticPr fontId="36" type="noConversion"/>
  </si>
  <si>
    <t>A</t>
    <phoneticPr fontId="36" type="noConversion"/>
  </si>
  <si>
    <r>
      <t>5</t>
    </r>
    <r>
      <rPr>
        <sz val="10"/>
        <rFont val="宋体"/>
        <family val="3"/>
        <charset val="134"/>
      </rPr>
      <t>10*10*5</t>
    </r>
    <phoneticPr fontId="36" type="noConversion"/>
  </si>
  <si>
    <r>
      <t>4</t>
    </r>
    <r>
      <rPr>
        <sz val="10"/>
        <rFont val="宋体"/>
        <family val="3"/>
        <charset val="134"/>
      </rPr>
      <t>45*10*5</t>
    </r>
    <phoneticPr fontId="36" type="noConversion"/>
  </si>
  <si>
    <r>
      <t>1</t>
    </r>
    <r>
      <rPr>
        <sz val="10"/>
        <rFont val="宋体"/>
        <family val="3"/>
        <charset val="134"/>
      </rPr>
      <t>90*10*5</t>
    </r>
    <phoneticPr fontId="36" type="noConversion"/>
  </si>
  <si>
    <r>
      <t>7</t>
    </r>
    <r>
      <rPr>
        <sz val="10"/>
        <rFont val="宋体"/>
        <family val="3"/>
        <charset val="134"/>
      </rPr>
      <t>00*10*5</t>
    </r>
    <phoneticPr fontId="36" type="noConversion"/>
  </si>
  <si>
    <t>主驾驶靠背骨架装配总成</t>
    <phoneticPr fontId="36" type="noConversion"/>
  </si>
  <si>
    <r>
      <t>S</t>
    </r>
    <r>
      <rPr>
        <sz val="10"/>
        <rFont val="宋体"/>
        <family val="3"/>
        <charset val="134"/>
      </rPr>
      <t>HT0016397</t>
    </r>
    <phoneticPr fontId="36" type="noConversion"/>
  </si>
  <si>
    <r>
      <t>S</t>
    </r>
    <r>
      <rPr>
        <sz val="10"/>
        <rFont val="宋体"/>
        <family val="3"/>
        <charset val="134"/>
      </rPr>
      <t>HT0016398</t>
    </r>
    <r>
      <rPr>
        <sz val="11"/>
        <color theme="1"/>
        <rFont val="宋体"/>
        <family val="2"/>
        <charset val="134"/>
        <scheme val="minor"/>
      </rPr>
      <t/>
    </r>
    <phoneticPr fontId="36" type="noConversion"/>
  </si>
  <si>
    <t>头枕处</t>
    <phoneticPr fontId="36" type="noConversion"/>
  </si>
  <si>
    <t>进气接头支架</t>
    <phoneticPr fontId="36" type="noConversion"/>
  </si>
  <si>
    <t>BFA0000316</t>
    <phoneticPr fontId="36" type="noConversion"/>
  </si>
  <si>
    <r>
      <t xml:space="preserve">                          </t>
    </r>
    <r>
      <rPr>
        <b/>
        <u/>
        <sz val="17"/>
        <rFont val="微软雅黑"/>
        <family val="2"/>
        <charset val="134"/>
      </rPr>
      <t xml:space="preserve"> A6驾驶员座椅总成EBOM清单</t>
    </r>
    <phoneticPr fontId="36" type="noConversion"/>
  </si>
  <si>
    <t>刺毛条1</t>
    <phoneticPr fontId="36" type="noConversion"/>
  </si>
  <si>
    <t>刺毛条2</t>
  </si>
  <si>
    <t>刺毛条4</t>
  </si>
  <si>
    <t>刺毛条8</t>
  </si>
  <si>
    <t>靠背左侧无纺布</t>
    <phoneticPr fontId="36" type="noConversion"/>
  </si>
  <si>
    <t>SHT0017197</t>
    <phoneticPr fontId="36" type="noConversion"/>
  </si>
  <si>
    <t>SHT0017198</t>
    <phoneticPr fontId="36" type="noConversion"/>
  </si>
  <si>
    <t>靠背下侧无纺布</t>
    <phoneticPr fontId="36" type="noConversion"/>
  </si>
  <si>
    <t>SHT0017215</t>
    <phoneticPr fontId="36" type="noConversion"/>
  </si>
  <si>
    <t>SHT0016062</t>
    <phoneticPr fontId="36" type="noConversion"/>
  </si>
  <si>
    <r>
      <t>Q</t>
    </r>
    <r>
      <rPr>
        <sz val="10"/>
        <rFont val="宋体"/>
        <family val="3"/>
        <charset val="134"/>
      </rPr>
      <t>235 t=2.0</t>
    </r>
    <phoneticPr fontId="36" type="noConversion"/>
  </si>
  <si>
    <t>SPFH590  t=2.0</t>
  </si>
  <si>
    <r>
      <t xml:space="preserve"> </t>
    </r>
    <r>
      <rPr>
        <sz val="10"/>
        <rFont val="宋体"/>
        <family val="3"/>
        <charset val="134"/>
      </rPr>
      <t>SPFH590  t=2.0</t>
    </r>
  </si>
  <si>
    <t>SHT0016622</t>
    <phoneticPr fontId="36" type="noConversion"/>
  </si>
  <si>
    <t>主驾带扣总成</t>
    <phoneticPr fontId="36" type="noConversion"/>
  </si>
  <si>
    <t>带线束，带安装螺栓</t>
    <phoneticPr fontId="36" type="noConversion"/>
  </si>
  <si>
    <t>包含卷收器、吊环、螺栓</t>
    <phoneticPr fontId="36" type="noConversion"/>
  </si>
  <si>
    <t>靠背景中下，头枕处</t>
    <phoneticPr fontId="36" type="noConversion"/>
  </si>
  <si>
    <t>靠背景中上外</t>
    <phoneticPr fontId="36" type="noConversion"/>
  </si>
  <si>
    <t>底座模块化总成</t>
    <phoneticPr fontId="36" type="noConversion"/>
  </si>
  <si>
    <t>焊接总成
电泳号：SHT0017258</t>
    <phoneticPr fontId="36" type="noConversion"/>
  </si>
  <si>
    <t>BPC0000079</t>
    <phoneticPr fontId="42" type="noConversion"/>
  </si>
  <si>
    <t>过渡接头总成</t>
    <phoneticPr fontId="42" type="noConversion"/>
  </si>
  <si>
    <r>
      <t>J</t>
    </r>
    <r>
      <rPr>
        <sz val="10"/>
        <rFont val="宋体"/>
        <family val="3"/>
        <charset val="134"/>
      </rPr>
      <t>6L</t>
    </r>
    <phoneticPr fontId="36" type="noConversion"/>
  </si>
  <si>
    <t>固定螺母</t>
    <phoneticPr fontId="42" type="noConversion"/>
  </si>
  <si>
    <t>钣金件H4681010024A0</t>
  </si>
  <si>
    <t>346*82*123</t>
  </si>
  <si>
    <t>SHT0001684</t>
    <phoneticPr fontId="36" type="noConversion"/>
  </si>
  <si>
    <t>H5安全带外部罩壳</t>
    <phoneticPr fontId="36" type="noConversion"/>
  </si>
  <si>
    <t>安全带出口罩壳固定卡片</t>
    <phoneticPr fontId="36" type="noConversion"/>
  </si>
  <si>
    <t>借用</t>
    <phoneticPr fontId="36" type="noConversion"/>
  </si>
  <si>
    <t>平台件</t>
    <phoneticPr fontId="36" type="noConversion"/>
  </si>
  <si>
    <t>靠背侧翼</t>
    <phoneticPr fontId="36" type="noConversion"/>
  </si>
  <si>
    <t>新开发</t>
    <phoneticPr fontId="36" type="noConversion"/>
  </si>
  <si>
    <t>刺毛条11</t>
    <phoneticPr fontId="36" type="noConversion"/>
  </si>
  <si>
    <t>靠背景中下，葫芦形</t>
    <phoneticPr fontId="36" type="noConversion"/>
  </si>
  <si>
    <r>
      <rPr>
        <sz val="10"/>
        <rFont val="宋体"/>
        <family val="3"/>
        <charset val="134"/>
      </rPr>
      <t>270*10*6</t>
    </r>
    <r>
      <rPr>
        <sz val="11"/>
        <color theme="1"/>
        <rFont val="宋体"/>
        <family val="2"/>
        <charset val="134"/>
        <scheme val="minor"/>
      </rPr>
      <t/>
    </r>
    <phoneticPr fontId="36" type="noConversion"/>
  </si>
  <si>
    <t>Φ3.2*7</t>
    <phoneticPr fontId="36" type="noConversion"/>
  </si>
  <si>
    <r>
      <t>Φ2*</t>
    </r>
    <r>
      <rPr>
        <sz val="10"/>
        <rFont val="宋体"/>
        <family val="3"/>
        <charset val="134"/>
      </rPr>
      <t>603</t>
    </r>
    <phoneticPr fontId="36" type="noConversion"/>
  </si>
  <si>
    <t>Φ2*382</t>
    <phoneticPr fontId="36" type="noConversion"/>
  </si>
  <si>
    <t>A</t>
    <phoneticPr fontId="36" type="noConversion"/>
  </si>
  <si>
    <t>QAD</t>
    <phoneticPr fontId="36" type="noConversion"/>
  </si>
  <si>
    <t>靠背板</t>
    <phoneticPr fontId="36" type="noConversion"/>
  </si>
  <si>
    <t>SHT0017792</t>
    <phoneticPr fontId="36" type="noConversion"/>
  </si>
  <si>
    <t>热熔纤维板</t>
    <phoneticPr fontId="36" type="noConversion"/>
  </si>
  <si>
    <t>355*210*3</t>
    <phoneticPr fontId="36" type="noConversion"/>
  </si>
  <si>
    <t>C型钉</t>
    <phoneticPr fontId="36" type="noConversion"/>
  </si>
  <si>
    <t>GHRC00001</t>
    <phoneticPr fontId="36" type="noConversion"/>
  </si>
  <si>
    <t>带刺垫片</t>
    <phoneticPr fontId="36" type="noConversion"/>
  </si>
  <si>
    <t>搭铁线</t>
    <phoneticPr fontId="36" type="noConversion"/>
  </si>
  <si>
    <t>安装背板6个，靠背面套18个</t>
    <phoneticPr fontId="36" type="noConversion"/>
  </si>
  <si>
    <t>平台件</t>
    <phoneticPr fontId="36" type="noConversion"/>
  </si>
  <si>
    <t>SLT0004310</t>
    <phoneticPr fontId="36" type="noConversion"/>
  </si>
  <si>
    <t>钢丝2.5*330</t>
    <phoneticPr fontId="36" type="noConversion"/>
  </si>
  <si>
    <t>钢丝2.5*160</t>
    <phoneticPr fontId="36" type="noConversion"/>
  </si>
  <si>
    <t>SLT0000740</t>
    <phoneticPr fontId="36" type="noConversion"/>
  </si>
  <si>
    <t>靠背景中内，靠背侧翼</t>
    <phoneticPr fontId="36" type="noConversion"/>
  </si>
  <si>
    <t>BEC0010344</t>
    <phoneticPr fontId="36" type="noConversion"/>
  </si>
  <si>
    <t>BFA0010149</t>
    <phoneticPr fontId="36" type="noConversion"/>
  </si>
  <si>
    <t>SHT0017789</t>
    <phoneticPr fontId="36" type="noConversion"/>
  </si>
  <si>
    <t>包括带扣线束、安装螺栓、搭铁导线、带刺垫片</t>
    <phoneticPr fontId="36" type="noConversion"/>
  </si>
  <si>
    <t>随总成带扣总成供货</t>
    <phoneticPr fontId="36" type="noConversion"/>
  </si>
  <si>
    <t>标准件</t>
    <phoneticPr fontId="36" type="noConversion"/>
  </si>
  <si>
    <t>电器件</t>
    <phoneticPr fontId="36" type="noConversion"/>
  </si>
  <si>
    <t>SHT0000800</t>
    <phoneticPr fontId="36" type="noConversion"/>
  </si>
  <si>
    <t>安全带固定钣金</t>
    <phoneticPr fontId="36" type="noConversion"/>
  </si>
  <si>
    <r>
      <t>SHT</t>
    </r>
    <r>
      <rPr>
        <sz val="10"/>
        <rFont val="宋体"/>
        <family val="3"/>
        <charset val="134"/>
      </rPr>
      <t>0017691</t>
    </r>
    <phoneticPr fontId="36" type="noConversion"/>
  </si>
  <si>
    <t>SHT0011613</t>
    <phoneticPr fontId="36" type="noConversion"/>
  </si>
  <si>
    <t>右侧扶手本体总成</t>
    <phoneticPr fontId="36" type="noConversion"/>
  </si>
  <si>
    <t>装配分总成-栗棕色</t>
  </si>
  <si>
    <t>无通风加热 栗棕色（包含舒适性海绵）</t>
  </si>
  <si>
    <t>M10</t>
    <phoneticPr fontId="36" type="noConversion"/>
  </si>
  <si>
    <t>焊接方螺母</t>
    <phoneticPr fontId="36" type="noConversion"/>
  </si>
  <si>
    <t>主驾驶标配靠背面套总成</t>
    <phoneticPr fontId="36" type="noConversion"/>
  </si>
  <si>
    <t>装配分总成</t>
    <phoneticPr fontId="36" type="noConversion"/>
  </si>
  <si>
    <r>
      <t>H</t>
    </r>
    <r>
      <rPr>
        <sz val="10"/>
        <rFont val="宋体"/>
        <family val="3"/>
        <charset val="134"/>
      </rPr>
      <t>6</t>
    </r>
    <phoneticPr fontId="36" type="noConversion"/>
  </si>
  <si>
    <t>BFA0010019</t>
    <phoneticPr fontId="36" type="noConversion"/>
  </si>
  <si>
    <t>中宽车</t>
    <phoneticPr fontId="36" type="noConversion"/>
  </si>
  <si>
    <t>栗棕色+无通风加热</t>
    <phoneticPr fontId="36" type="noConversion"/>
  </si>
  <si>
    <t>SHT0001685</t>
    <phoneticPr fontId="36" type="noConversion"/>
  </si>
  <si>
    <t>大笑脸H5-6802126</t>
    <phoneticPr fontId="36" type="noConversion"/>
  </si>
  <si>
    <t>SHT0016862</t>
    <phoneticPr fontId="36" type="noConversion"/>
  </si>
  <si>
    <t>SHT0002359</t>
    <phoneticPr fontId="42" type="noConversion"/>
  </si>
  <si>
    <t>SHT0015987</t>
    <phoneticPr fontId="36" type="noConversion"/>
  </si>
  <si>
    <t>A6</t>
    <phoneticPr fontId="36" type="noConversion"/>
  </si>
  <si>
    <t>A6-银河5M</t>
    <phoneticPr fontId="36" type="noConversion"/>
  </si>
  <si>
    <t>空气悬浮减震（匹配空气高度调节），减震器阻尼不可调，手动靠背角度可调，手动空气高度调节，手动短滑轨前后可调，空气腰部支撑，侧扶手，集成三点式安全带，安全带未系报警（只有带扣），PVC 包覆</t>
    <phoneticPr fontId="36" type="noConversion"/>
  </si>
  <si>
    <t>中宽车标准（栗棕色）</t>
    <phoneticPr fontId="36" type="noConversion"/>
  </si>
  <si>
    <t>A6驾驶员座椅总成EBOM清单（3.1C平台）</t>
    <phoneticPr fontId="36" type="noConversion"/>
  </si>
  <si>
    <t>270×204</t>
    <phoneticPr fontId="35" type="noConversion"/>
  </si>
  <si>
    <t>60×36.1×35.38</t>
    <phoneticPr fontId="35" type="noConversion"/>
  </si>
  <si>
    <t>靠背骨架焊接总成</t>
    <phoneticPr fontId="36" type="noConversion"/>
  </si>
  <si>
    <t>扶手支架</t>
    <phoneticPr fontId="36" type="noConversion"/>
  </si>
  <si>
    <t>焊接总成</t>
    <phoneticPr fontId="36" type="noConversion"/>
  </si>
  <si>
    <t>不通风</t>
    <phoneticPr fontId="36" type="noConversion"/>
  </si>
  <si>
    <t>一个固定点</t>
    <phoneticPr fontId="36" type="noConversion"/>
  </si>
  <si>
    <t>SHT0016420</t>
    <phoneticPr fontId="36" type="noConversion"/>
  </si>
  <si>
    <t>新开发</t>
    <phoneticPr fontId="36" type="noConversion"/>
  </si>
  <si>
    <t>3.1C,带阻尼</t>
    <phoneticPr fontId="36" type="noConversion"/>
  </si>
  <si>
    <t>调角左侧罩壳</t>
    <phoneticPr fontId="36" type="noConversion"/>
  </si>
  <si>
    <t>平台件</t>
    <phoneticPr fontId="36" type="noConversion"/>
  </si>
  <si>
    <t>SHT0014562</t>
    <phoneticPr fontId="36" type="noConversion"/>
  </si>
  <si>
    <t>阻尼堵盖</t>
    <phoneticPr fontId="36" type="noConversion"/>
  </si>
  <si>
    <t>SHTO016487</t>
  </si>
  <si>
    <t>3.1C调高手柄总成</t>
    <phoneticPr fontId="36" type="noConversion"/>
  </si>
  <si>
    <t>SHT0010982</t>
    <phoneticPr fontId="36" type="noConversion"/>
  </si>
  <si>
    <t>驾驶员调角器手柄</t>
    <phoneticPr fontId="36" type="noConversion"/>
  </si>
  <si>
    <t>X3000</t>
    <phoneticPr fontId="36" type="noConversion"/>
  </si>
  <si>
    <t>SQX3000-6805190</t>
    <phoneticPr fontId="36" type="noConversion"/>
  </si>
  <si>
    <t>主驾驶调角器总成</t>
    <phoneticPr fontId="36" type="noConversion"/>
  </si>
  <si>
    <t>注塑件</t>
    <phoneticPr fontId="35" type="noConversion"/>
  </si>
  <si>
    <t>EA</t>
    <phoneticPr fontId="35" type="noConversion"/>
  </si>
  <si>
    <t>EA</t>
    <phoneticPr fontId="35" type="noConversion"/>
  </si>
  <si>
    <t>X5000</t>
    <phoneticPr fontId="36" type="noConversion"/>
  </si>
  <si>
    <t>SHT0013891</t>
    <phoneticPr fontId="36" type="noConversion"/>
  </si>
  <si>
    <t>调角器右罩壳</t>
    <phoneticPr fontId="36" type="noConversion"/>
  </si>
  <si>
    <t>C</t>
    <phoneticPr fontId="36" type="noConversion"/>
  </si>
  <si>
    <t>座垫前部罩壳</t>
    <phoneticPr fontId="36" type="noConversion"/>
  </si>
  <si>
    <t>C</t>
    <phoneticPr fontId="36" type="noConversion"/>
  </si>
  <si>
    <t>SHT0014599</t>
    <phoneticPr fontId="36" type="noConversion"/>
  </si>
  <si>
    <t>无孔</t>
    <phoneticPr fontId="35" type="noConversion"/>
  </si>
  <si>
    <t>SHT0016727</t>
    <phoneticPr fontId="36" type="noConversion"/>
  </si>
  <si>
    <t>升降/腰托/安全带缺口</t>
    <phoneticPr fontId="36" type="noConversion"/>
  </si>
  <si>
    <t>BPC0000063</t>
    <phoneticPr fontId="36" type="noConversion"/>
  </si>
  <si>
    <t>气袋腰托总成</t>
    <phoneticPr fontId="36" type="noConversion"/>
  </si>
  <si>
    <t>分总成</t>
    <phoneticPr fontId="36" type="noConversion"/>
  </si>
  <si>
    <t>BPC0010220</t>
    <phoneticPr fontId="36" type="noConversion"/>
  </si>
  <si>
    <t>腰托二联阀开关总成</t>
    <phoneticPr fontId="36" type="noConversion"/>
  </si>
  <si>
    <t>分总成</t>
    <phoneticPr fontId="36" type="noConversion"/>
  </si>
  <si>
    <t>SHT0016089</t>
    <phoneticPr fontId="36" type="noConversion"/>
  </si>
  <si>
    <t>SHT0016087</t>
    <phoneticPr fontId="36" type="noConversion"/>
  </si>
  <si>
    <t>SHT0010283</t>
    <phoneticPr fontId="36" type="noConversion"/>
  </si>
  <si>
    <t>H6滑轨本体</t>
    <phoneticPr fontId="36" type="noConversion"/>
  </si>
  <si>
    <t>装配总成</t>
  </si>
  <si>
    <t>ZCJ</t>
    <phoneticPr fontId="36" type="noConversion"/>
  </si>
  <si>
    <t>装配总成件</t>
    <phoneticPr fontId="36" type="noConversion"/>
  </si>
  <si>
    <t>ASSY</t>
    <phoneticPr fontId="36" type="noConversion"/>
  </si>
  <si>
    <t>——</t>
    <phoneticPr fontId="36" type="noConversion"/>
  </si>
  <si>
    <t>510*45*66</t>
    <phoneticPr fontId="36" type="noConversion"/>
  </si>
  <si>
    <t>1.137</t>
    <phoneticPr fontId="36" type="noConversion"/>
  </si>
  <si>
    <t>电泳（ED)</t>
    <phoneticPr fontId="36" type="noConversion"/>
  </si>
  <si>
    <t>戴姆勒专属</t>
  </si>
  <si>
    <t>SHT0011599</t>
    <phoneticPr fontId="36" type="noConversion"/>
  </si>
  <si>
    <t>滑轨解锁结构分总成</t>
    <phoneticPr fontId="36" type="noConversion"/>
  </si>
  <si>
    <t>ZCJ</t>
    <phoneticPr fontId="36" type="noConversion"/>
  </si>
  <si>
    <t>A</t>
    <phoneticPr fontId="36" type="noConversion"/>
  </si>
  <si>
    <t>Y</t>
    <phoneticPr fontId="36" type="noConversion"/>
  </si>
  <si>
    <t>N</t>
    <phoneticPr fontId="36" type="noConversion"/>
  </si>
  <si>
    <t>60*27*32</t>
    <phoneticPr fontId="36" type="noConversion"/>
  </si>
  <si>
    <t>0.0284</t>
    <phoneticPr fontId="36" type="noConversion"/>
  </si>
  <si>
    <t>——</t>
    <phoneticPr fontId="36" type="noConversion"/>
  </si>
  <si>
    <t>SHT0011600</t>
    <phoneticPr fontId="36" type="noConversion"/>
  </si>
  <si>
    <t>解锁机构内壳分总成</t>
    <phoneticPr fontId="36" type="noConversion"/>
  </si>
  <si>
    <t>ZCJ</t>
    <phoneticPr fontId="36" type="noConversion"/>
  </si>
  <si>
    <t>60*16*27.5</t>
    <phoneticPr fontId="36" type="noConversion"/>
  </si>
  <si>
    <t>0.0090</t>
    <phoneticPr fontId="36" type="noConversion"/>
  </si>
  <si>
    <t>SHT0011387</t>
    <phoneticPr fontId="36" type="noConversion"/>
  </si>
  <si>
    <t>滑轨解锁机构内壳</t>
    <phoneticPr fontId="36" type="noConversion"/>
  </si>
  <si>
    <t>塑料件</t>
    <phoneticPr fontId="36" type="noConversion"/>
  </si>
  <si>
    <t>PA6-GF30</t>
    <phoneticPr fontId="36" type="noConversion"/>
  </si>
  <si>
    <t>60*16*21</t>
    <phoneticPr fontId="36" type="noConversion"/>
  </si>
  <si>
    <t>SHT0011392</t>
    <phoneticPr fontId="36" type="noConversion"/>
  </si>
  <si>
    <t>导向销</t>
    <phoneticPr fontId="36" type="noConversion"/>
  </si>
  <si>
    <t>冷镦</t>
    <phoneticPr fontId="36" type="noConversion"/>
  </si>
  <si>
    <t>SWRCH22A</t>
    <phoneticPr fontId="36" type="noConversion"/>
  </si>
  <si>
    <t>7*7*27.5</t>
    <phoneticPr fontId="36" type="noConversion"/>
  </si>
  <si>
    <t>镀白锌，银色钝化</t>
    <phoneticPr fontId="36" type="noConversion"/>
  </si>
  <si>
    <t>SHT0011388</t>
    <phoneticPr fontId="36" type="noConversion"/>
  </si>
  <si>
    <t>滑轨解锁机构外壳</t>
    <phoneticPr fontId="36" type="noConversion"/>
  </si>
  <si>
    <t>45*11*12</t>
    <phoneticPr fontId="36" type="noConversion"/>
  </si>
  <si>
    <t>BSP0010013</t>
    <phoneticPr fontId="36" type="noConversion"/>
  </si>
  <si>
    <t>滑轨解锁机构回位簧</t>
    <phoneticPr fontId="36" type="noConversion"/>
  </si>
  <si>
    <t>线材件</t>
    <phoneticPr fontId="36" type="noConversion"/>
  </si>
  <si>
    <t>65Mn</t>
    <phoneticPr fontId="36" type="noConversion"/>
  </si>
  <si>
    <t>6*13</t>
    <phoneticPr fontId="36" type="noConversion"/>
  </si>
  <si>
    <t>SHT0011391</t>
    <phoneticPr fontId="36" type="noConversion"/>
  </si>
  <si>
    <t>锁止板</t>
    <phoneticPr fontId="36" type="noConversion"/>
  </si>
  <si>
    <t>钣金件</t>
    <phoneticPr fontId="36" type="noConversion"/>
  </si>
  <si>
    <t>HC700-980DP t=2.0</t>
    <phoneticPr fontId="36" type="noConversion"/>
  </si>
  <si>
    <t>44*27*3</t>
    <phoneticPr fontId="36" type="noConversion"/>
  </si>
  <si>
    <t>BFA0010030</t>
    <phoneticPr fontId="36" type="noConversion"/>
  </si>
  <si>
    <t>螺旋弹性销</t>
    <phoneticPr fontId="36" type="noConversion"/>
  </si>
  <si>
    <t>标准件</t>
    <phoneticPr fontId="36" type="noConversion"/>
  </si>
  <si>
    <t>4*20</t>
    <phoneticPr fontId="36" type="noConversion"/>
  </si>
  <si>
    <t>镀白锌</t>
    <phoneticPr fontId="36" type="noConversion"/>
  </si>
  <si>
    <t>SHT0011820</t>
    <phoneticPr fontId="36" type="noConversion"/>
  </si>
  <si>
    <t>滑轨滑槽</t>
    <phoneticPr fontId="36" type="noConversion"/>
  </si>
  <si>
    <t>HC700-980DP t=1.6</t>
    <phoneticPr fontId="36" type="noConversion"/>
  </si>
  <si>
    <t>430*45*23</t>
    <phoneticPr fontId="36" type="noConversion"/>
  </si>
  <si>
    <t>SHT0011821</t>
    <phoneticPr fontId="36" type="noConversion"/>
  </si>
  <si>
    <t>滑轨滑芯</t>
    <phoneticPr fontId="36" type="noConversion"/>
  </si>
  <si>
    <t>510*37*25</t>
    <phoneticPr fontId="36" type="noConversion"/>
  </si>
  <si>
    <t>SHT0017213</t>
    <phoneticPr fontId="36" type="noConversion"/>
  </si>
  <si>
    <t>滑轨解锁手柄总成</t>
    <phoneticPr fontId="36" type="noConversion"/>
  </si>
  <si>
    <t>装配总成件</t>
  </si>
  <si>
    <t>565*245*50</t>
  </si>
  <si>
    <t>SHT0017092</t>
    <phoneticPr fontId="36" type="noConversion"/>
  </si>
  <si>
    <t>滑轨解锁手柄</t>
    <phoneticPr fontId="36" type="noConversion"/>
  </si>
  <si>
    <t>管材件</t>
  </si>
  <si>
    <t>SAPH440 T=1.5</t>
    <phoneticPr fontId="36" type="noConversion"/>
  </si>
  <si>
    <t>288*159*27</t>
  </si>
  <si>
    <t>电泳（ED)</t>
  </si>
  <si>
    <t>SHT0011620</t>
    <phoneticPr fontId="36" type="noConversion"/>
  </si>
  <si>
    <t>左侧滑轨解锁手柄支撑板焊接总成</t>
  </si>
  <si>
    <t>焊接总成</t>
  </si>
  <si>
    <t>B</t>
    <phoneticPr fontId="36" type="noConversion"/>
  </si>
  <si>
    <t>455*55.5*31</t>
  </si>
  <si>
    <t>SHT0011394</t>
  </si>
  <si>
    <t>左侧滑轨解锁手柄支撑板</t>
  </si>
  <si>
    <t>SPFH590 /T=2.5</t>
  </si>
  <si>
    <t>2.5-Q /BQB 301
SPFH590-Q /BQB 310</t>
  </si>
  <si>
    <t>455*50*30.5</t>
  </si>
  <si>
    <t>SHT0011395</t>
  </si>
  <si>
    <t>滑轨手柄销套</t>
  </si>
  <si>
    <t>SWRCH35K</t>
  </si>
  <si>
    <t>13*10</t>
  </si>
  <si>
    <t>SHT0011621</t>
  </si>
  <si>
    <t>右侧滑轨解锁手柄支撑板焊接总成</t>
  </si>
  <si>
    <t>SHT0011593</t>
  </si>
  <si>
    <t>右侧滑轨解锁手柄支撑板</t>
  </si>
  <si>
    <t>SHT0011396</t>
    <phoneticPr fontId="36" type="noConversion"/>
  </si>
  <si>
    <t>左侧压铸压头</t>
    <phoneticPr fontId="36" type="noConversion"/>
  </si>
  <si>
    <t>压铸</t>
  </si>
  <si>
    <t>YX041</t>
  </si>
  <si>
    <t>119*52*50</t>
  </si>
  <si>
    <t>120*52*47</t>
  </si>
  <si>
    <t>阳极氧化</t>
  </si>
  <si>
    <t>SHT0011594</t>
  </si>
  <si>
    <t>右侧压铸压头</t>
    <phoneticPr fontId="36" type="noConversion"/>
  </si>
  <si>
    <t>120*52*48</t>
  </si>
  <si>
    <t>BSP0010012</t>
    <phoneticPr fontId="36" type="noConversion"/>
  </si>
  <si>
    <t>滑轨解锁手柄回位簧</t>
    <phoneticPr fontId="36" type="noConversion"/>
  </si>
  <si>
    <t>线材件</t>
  </si>
  <si>
    <t>85*10*12</t>
  </si>
  <si>
    <t>平台件</t>
  </si>
  <si>
    <t>BFA0010022</t>
  </si>
  <si>
    <t>开口挡圈</t>
  </si>
  <si>
    <t>表面氧化</t>
  </si>
  <si>
    <t>H6</t>
    <phoneticPr fontId="36" type="noConversion"/>
  </si>
  <si>
    <t>EA</t>
    <phoneticPr fontId="42" type="noConversion"/>
  </si>
  <si>
    <t>A</t>
    <phoneticPr fontId="42" type="noConversion"/>
  </si>
  <si>
    <t>——</t>
    <phoneticPr fontId="35" type="noConversion"/>
  </si>
  <si>
    <t>A</t>
    <phoneticPr fontId="42" type="noConversion"/>
  </si>
  <si>
    <t>N</t>
    <phoneticPr fontId="35" type="noConversion"/>
  </si>
  <si>
    <t>Y</t>
    <phoneticPr fontId="35" type="noConversion"/>
  </si>
  <si>
    <t>标准件</t>
    <phoneticPr fontId="35" type="noConversion"/>
  </si>
  <si>
    <t>M10</t>
    <phoneticPr fontId="42" type="noConversion"/>
  </si>
  <si>
    <t>13*38*13</t>
    <phoneticPr fontId="35" type="noConversion"/>
  </si>
  <si>
    <t>M10</t>
    <phoneticPr fontId="42" type="noConversion"/>
  </si>
  <si>
    <t>16*1.5*16</t>
    <phoneticPr fontId="35" type="noConversion"/>
  </si>
  <si>
    <t>标准件</t>
    <phoneticPr fontId="35" type="noConversion"/>
  </si>
  <si>
    <t>16*2*16</t>
    <phoneticPr fontId="35" type="noConversion"/>
  </si>
  <si>
    <t>Q150B1025</t>
    <phoneticPr fontId="36" type="noConversion"/>
  </si>
  <si>
    <t>六角头螺栓</t>
    <phoneticPr fontId="36" type="noConversion"/>
  </si>
  <si>
    <t>固定调角器</t>
    <phoneticPr fontId="36" type="noConversion"/>
  </si>
  <si>
    <t>C</t>
    <phoneticPr fontId="36" type="noConversion"/>
  </si>
  <si>
    <t>Q40110</t>
    <phoneticPr fontId="36" type="noConversion"/>
  </si>
  <si>
    <t>平垫圈</t>
    <phoneticPr fontId="36" type="noConversion"/>
  </si>
  <si>
    <t>固定调角器</t>
    <phoneticPr fontId="36" type="noConversion"/>
  </si>
  <si>
    <t>Q40310</t>
    <phoneticPr fontId="36" type="noConversion"/>
  </si>
  <si>
    <t>弹垫圈</t>
    <phoneticPr fontId="36" type="noConversion"/>
  </si>
  <si>
    <t>平台件</t>
    <phoneticPr fontId="36" type="noConversion"/>
  </si>
  <si>
    <t>副驾驶座椅座垫护面总成</t>
  </si>
  <si>
    <t>SHT0016208</t>
    <phoneticPr fontId="36" type="noConversion"/>
  </si>
  <si>
    <t>副驾驶座椅坐垫泡沫总成</t>
  </si>
  <si>
    <t>SHT0014598</t>
  </si>
  <si>
    <t>坐盆总成</t>
    <phoneticPr fontId="36" type="noConversion"/>
  </si>
  <si>
    <t>A6</t>
    <phoneticPr fontId="36" type="noConversion"/>
  </si>
  <si>
    <t>无通风加热 栗棕色（在SHT0016206基础上增加舒适性海绵）</t>
    <phoneticPr fontId="36" type="noConversion"/>
  </si>
  <si>
    <t>A6</t>
    <phoneticPr fontId="36" type="noConversion"/>
  </si>
  <si>
    <t>焊接总成（没有新开的钣金件，可参考SHT0013282报价）</t>
    <phoneticPr fontId="3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</si>
</sst>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_);[Red]\(0.0000\)"/>
    <numFmt numFmtId="177" formatCode="0.000_);[Red]\(0.000\)"/>
    <numFmt numFmtId="178" formatCode="0.0000"/>
  </numFmts>
  <fonts count="48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name val="Arial"/>
      <family val="2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Arial"/>
      <family val="2"/>
    </font>
    <font>
      <b/>
      <sz val="14"/>
      <name val="宋体"/>
      <family val="3"/>
      <charset val="134"/>
    </font>
    <font>
      <b/>
      <sz val="14"/>
      <name val="Arial"/>
      <family val="2"/>
    </font>
    <font>
      <sz val="11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20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sz val="17"/>
      <name val="微软雅黑"/>
      <family val="2"/>
      <charset val="134"/>
    </font>
    <font>
      <b/>
      <u/>
      <sz val="17"/>
      <name val="微软雅黑"/>
      <family val="2"/>
      <charset val="134"/>
    </font>
    <font>
      <sz val="15"/>
      <name val="微软雅黑"/>
      <family val="2"/>
      <charset val="134"/>
    </font>
    <font>
      <sz val="12"/>
      <name val="宋体"/>
      <family val="3"/>
      <charset val="134"/>
      <scheme val="minor"/>
    </font>
    <font>
      <sz val="14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新細明體"/>
      <family val="1"/>
    </font>
    <font>
      <sz val="11"/>
      <color rgb="FF9C0006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Tahoma"/>
      <family val="2"/>
    </font>
    <font>
      <sz val="11"/>
      <color rgb="FF006100"/>
      <name val="宋体"/>
      <family val="3"/>
      <charset val="134"/>
      <scheme val="minor"/>
    </font>
    <font>
      <vertAlign val="superscript"/>
      <sz val="11"/>
      <name val="宋体"/>
      <family val="3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name val="仿宋"/>
      <family val="3"/>
      <charset val="134"/>
    </font>
    <font>
      <sz val="12"/>
      <name val="新細明體"/>
      <family val="1"/>
    </font>
    <font>
      <sz val="11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u/>
      <sz val="14.3"/>
      <color theme="10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b/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6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>
      <alignment vertical="center"/>
    </xf>
    <xf numFmtId="0" fontId="24" fillId="0" borderId="0">
      <alignment vertical="center"/>
    </xf>
    <xf numFmtId="0" fontId="25" fillId="0" borderId="4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/>
    <xf numFmtId="0" fontId="27" fillId="4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Border="0" applyProtection="0">
      <alignment vertical="center"/>
    </xf>
    <xf numFmtId="0" fontId="31" fillId="6" borderId="27" applyNumberFormat="0" applyFont="0" applyAlignment="0" applyProtection="0">
      <alignment vertical="center"/>
    </xf>
    <xf numFmtId="0" fontId="32" fillId="0" borderId="0"/>
    <xf numFmtId="0" fontId="28" fillId="0" borderId="0"/>
    <xf numFmtId="0" fontId="33" fillId="5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40" fillId="0" borderId="0"/>
    <xf numFmtId="0" fontId="25" fillId="0" borderId="4" applyNumberFormat="0" applyFill="0" applyBorder="0" applyAlignment="0" applyProtection="0">
      <alignment vertical="center"/>
    </xf>
    <xf numFmtId="0" fontId="41" fillId="0" borderId="0">
      <alignment vertical="center"/>
    </xf>
    <xf numFmtId="0" fontId="24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</cellStyleXfs>
  <cellXfs count="404">
    <xf numFmtId="0" fontId="0" fillId="0" borderId="0" xfId="0">
      <alignment vertical="center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left" vertical="center" wrapText="1"/>
      <protection locked="0"/>
    </xf>
    <xf numFmtId="0" fontId="4" fillId="0" borderId="0" xfId="2" applyFont="1" applyFill="1" applyBorder="1" applyAlignment="1" applyProtection="1">
      <alignment horizontal="left" vertical="center" wrapText="1"/>
      <protection locked="0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3" fillId="0" borderId="4" xfId="2" applyNumberFormat="1" applyFont="1" applyFill="1" applyBorder="1" applyAlignment="1" applyProtection="1">
      <alignment horizontal="left" vertical="center" wrapText="1"/>
      <protection locked="0"/>
    </xf>
    <xf numFmtId="0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4" xfId="2" applyNumberFormat="1" applyFont="1" applyFill="1" applyBorder="1" applyAlignment="1" applyProtection="1">
      <alignment horizontal="left" vertical="center" wrapText="1"/>
      <protection locked="0"/>
    </xf>
    <xf numFmtId="49" fontId="9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2" applyNumberFormat="1" applyFont="1" applyFill="1" applyBorder="1" applyAlignment="1" applyProtection="1">
      <alignment vertical="center" wrapText="1"/>
      <protection locked="0"/>
    </xf>
    <xf numFmtId="177" fontId="3" fillId="0" borderId="4" xfId="2" applyNumberFormat="1" applyFont="1" applyFill="1" applyBorder="1" applyAlignment="1" applyProtection="1">
      <alignment horizontal="left" vertical="center" wrapText="1"/>
      <protection locked="0"/>
    </xf>
    <xf numFmtId="0" fontId="4" fillId="0" borderId="4" xfId="2" applyNumberFormat="1" applyFont="1" applyFill="1" applyBorder="1" applyAlignment="1" applyProtection="1">
      <alignment horizontal="left" vertical="center" wrapText="1"/>
      <protection locked="0"/>
    </xf>
    <xf numFmtId="49" fontId="3" fillId="0" borderId="12" xfId="2" applyNumberFormat="1" applyFont="1" applyFill="1" applyBorder="1" applyAlignment="1" applyProtection="1">
      <alignment vertical="center" wrapText="1"/>
      <protection locked="0"/>
    </xf>
    <xf numFmtId="177" fontId="3" fillId="0" borderId="6" xfId="2" applyNumberFormat="1" applyFont="1" applyFill="1" applyBorder="1" applyAlignment="1" applyProtection="1">
      <alignment horizontal="left" vertical="center" wrapText="1"/>
      <protection locked="0"/>
    </xf>
    <xf numFmtId="177" fontId="4" fillId="0" borderId="4" xfId="2" applyNumberFormat="1" applyFont="1" applyFill="1" applyBorder="1" applyAlignment="1" applyProtection="1">
      <alignment horizontal="left" vertical="center" wrapText="1"/>
      <protection locked="0"/>
    </xf>
    <xf numFmtId="177" fontId="4" fillId="0" borderId="6" xfId="2" applyNumberFormat="1" applyFont="1" applyFill="1" applyBorder="1" applyAlignment="1" applyProtection="1">
      <alignment horizontal="left" vertical="center" wrapText="1"/>
      <protection locked="0"/>
    </xf>
    <xf numFmtId="177" fontId="3" fillId="0" borderId="12" xfId="2" applyNumberFormat="1" applyFont="1" applyFill="1" applyBorder="1" applyAlignment="1" applyProtection="1">
      <alignment horizontal="left" vertical="center" wrapText="1"/>
      <protection locked="0"/>
    </xf>
    <xf numFmtId="177" fontId="3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3" fillId="0" borderId="4" xfId="2" applyNumberFormat="1" applyFont="1" applyFill="1" applyBorder="1" applyAlignment="1" applyProtection="1">
      <alignment vertical="center" wrapText="1"/>
      <protection locked="0"/>
    </xf>
    <xf numFmtId="49" fontId="9" fillId="0" borderId="4" xfId="2" applyNumberFormat="1" applyFont="1" applyFill="1" applyBorder="1" applyAlignment="1" applyProtection="1">
      <alignment horizontal="left" vertical="center" wrapText="1"/>
      <protection locked="0"/>
    </xf>
    <xf numFmtId="0" fontId="3" fillId="0" borderId="4" xfId="2" applyFont="1" applyFill="1" applyBorder="1" applyAlignment="1" applyProtection="1">
      <alignment horizontal="center" vertical="center" wrapText="1"/>
      <protection locked="0"/>
    </xf>
    <xf numFmtId="0" fontId="5" fillId="0" borderId="4" xfId="2" applyFont="1" applyFill="1" applyBorder="1" applyAlignment="1" applyProtection="1">
      <alignment horizontal="left" vertical="center" wrapText="1"/>
      <protection locked="0"/>
    </xf>
    <xf numFmtId="0" fontId="13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0" fontId="16" fillId="0" borderId="0" xfId="5" applyFont="1" applyAlignment="1">
      <alignment vertical="center"/>
    </xf>
    <xf numFmtId="0" fontId="15" fillId="0" borderId="16" xfId="5" applyFont="1" applyBorder="1" applyAlignment="1">
      <alignment horizontal="left" vertical="center"/>
    </xf>
    <xf numFmtId="0" fontId="15" fillId="0" borderId="0" xfId="5" applyFont="1" applyAlignment="1">
      <alignment horizontal="left" vertical="center"/>
    </xf>
    <xf numFmtId="0" fontId="17" fillId="0" borderId="0" xfId="5" applyFont="1" applyAlignment="1">
      <alignment horizontal="left" vertical="center"/>
    </xf>
    <xf numFmtId="0" fontId="17" fillId="3" borderId="17" xfId="5" applyFont="1" applyFill="1" applyBorder="1" applyAlignment="1">
      <alignment horizontal="center" vertical="center"/>
    </xf>
    <xf numFmtId="0" fontId="17" fillId="3" borderId="13" xfId="5" applyFont="1" applyFill="1" applyBorder="1" applyAlignment="1">
      <alignment horizontal="center" vertical="center"/>
    </xf>
    <xf numFmtId="0" fontId="14" fillId="0" borderId="12" xfId="7" applyFont="1" applyBorder="1" applyAlignment="1">
      <alignment horizontal="center" vertical="center"/>
    </xf>
    <xf numFmtId="0" fontId="14" fillId="0" borderId="19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0" fontId="14" fillId="0" borderId="20" xfId="7" applyFont="1" applyBorder="1" applyAlignment="1">
      <alignment horizontal="center" vertical="center"/>
    </xf>
    <xf numFmtId="0" fontId="14" fillId="0" borderId="9" xfId="7" applyFont="1" applyBorder="1" applyAlignment="1">
      <alignment horizontal="center" vertical="center"/>
    </xf>
    <xf numFmtId="0" fontId="14" fillId="0" borderId="3" xfId="5" applyFont="1" applyBorder="1" applyAlignment="1">
      <alignment horizontal="center" vertical="center"/>
    </xf>
    <xf numFmtId="0" fontId="14" fillId="0" borderId="4" xfId="5" applyFont="1" applyBorder="1" applyAlignment="1">
      <alignment horizontal="center" vertical="center"/>
    </xf>
    <xf numFmtId="0" fontId="14" fillId="0" borderId="4" xfId="5" applyFont="1" applyBorder="1" applyAlignment="1">
      <alignment vertical="center"/>
    </xf>
    <xf numFmtId="0" fontId="14" fillId="0" borderId="8" xfId="5" applyFont="1" applyBorder="1" applyAlignment="1">
      <alignment vertical="center"/>
    </xf>
    <xf numFmtId="0" fontId="22" fillId="0" borderId="4" xfId="5" applyFont="1" applyBorder="1" applyAlignment="1">
      <alignment horizontal="center" vertical="center"/>
    </xf>
    <xf numFmtId="0" fontId="22" fillId="0" borderId="4" xfId="5" applyFont="1" applyBorder="1" applyAlignment="1">
      <alignment vertical="center"/>
    </xf>
    <xf numFmtId="0" fontId="16" fillId="0" borderId="15" xfId="5" applyFont="1" applyBorder="1" applyAlignment="1">
      <alignment vertical="center"/>
    </xf>
    <xf numFmtId="0" fontId="20" fillId="3" borderId="9" xfId="5" applyFont="1" applyFill="1" applyBorder="1" applyAlignment="1">
      <alignment horizontal="center" vertical="center"/>
    </xf>
    <xf numFmtId="0" fontId="6" fillId="0" borderId="4" xfId="5" applyFont="1" applyBorder="1" applyAlignment="1">
      <alignment horizontal="center" vertical="center"/>
    </xf>
    <xf numFmtId="0" fontId="13" fillId="0" borderId="19" xfId="5" applyFont="1" applyBorder="1" applyAlignment="1">
      <alignment vertical="center"/>
    </xf>
    <xf numFmtId="0" fontId="13" fillId="0" borderId="11" xfId="5" applyFont="1" applyBorder="1" applyAlignment="1">
      <alignment vertical="center"/>
    </xf>
    <xf numFmtId="0" fontId="23" fillId="0" borderId="4" xfId="5" applyFont="1" applyBorder="1" applyAlignment="1">
      <alignment horizontal="center" vertical="center"/>
    </xf>
    <xf numFmtId="0" fontId="22" fillId="0" borderId="4" xfId="5" applyFont="1" applyBorder="1" applyAlignment="1">
      <alignment horizontal="left" vertical="center"/>
    </xf>
    <xf numFmtId="0" fontId="6" fillId="0" borderId="4" xfId="7" applyFont="1" applyBorder="1" applyAlignment="1">
      <alignment horizontal="center" vertical="center"/>
    </xf>
    <xf numFmtId="0" fontId="6" fillId="0" borderId="23" xfId="5" applyFont="1" applyBorder="1" applyAlignment="1">
      <alignment horizontal="center" vertical="center"/>
    </xf>
    <xf numFmtId="0" fontId="13" fillId="0" borderId="0" xfId="5" applyFont="1" applyAlignment="1">
      <alignment vertical="center" wrapText="1"/>
    </xf>
    <xf numFmtId="14" fontId="6" fillId="0" borderId="4" xfId="5" applyNumberFormat="1" applyFont="1" applyBorder="1" applyAlignment="1">
      <alignment horizontal="center" vertical="center" shrinkToFit="1"/>
    </xf>
    <xf numFmtId="14" fontId="23" fillId="0" borderId="4" xfId="5" applyNumberFormat="1" applyFont="1" applyBorder="1" applyAlignment="1">
      <alignment horizontal="center" vertical="center" shrinkToFit="1"/>
    </xf>
    <xf numFmtId="14" fontId="23" fillId="0" borderId="23" xfId="5" applyNumberFormat="1" applyFont="1" applyBorder="1" applyAlignment="1">
      <alignment horizontal="center" vertical="center" shrinkToFit="1"/>
    </xf>
    <xf numFmtId="0" fontId="37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37" fillId="0" borderId="4" xfId="2" applyNumberFormat="1" applyFont="1" applyFill="1" applyBorder="1" applyAlignment="1" applyProtection="1">
      <alignment horizontal="left" vertical="center" wrapText="1"/>
      <protection locked="0"/>
    </xf>
    <xf numFmtId="49" fontId="37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12" xfId="2" applyNumberFormat="1" applyFont="1" applyFill="1" applyBorder="1" applyAlignment="1" applyProtection="1">
      <alignment horizontal="center" vertical="center" wrapText="1"/>
      <protection locked="0"/>
    </xf>
    <xf numFmtId="176" fontId="3" fillId="0" borderId="4" xfId="2" applyNumberFormat="1" applyFont="1" applyFill="1" applyBorder="1" applyAlignment="1" applyProtection="1">
      <alignment horizontal="center" vertical="center" wrapText="1"/>
      <protection locked="0"/>
    </xf>
    <xf numFmtId="176" fontId="3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4" xfId="18" applyNumberFormat="1" applyFont="1" applyFill="1" applyBorder="1" applyAlignment="1" applyProtection="1">
      <alignment horizontal="center" vertical="center" wrapText="1"/>
      <protection locked="0"/>
    </xf>
    <xf numFmtId="49" fontId="28" fillId="0" borderId="4" xfId="0" applyNumberFormat="1" applyFont="1" applyBorder="1" applyAlignment="1">
      <alignment vertical="center" wrapText="1"/>
    </xf>
    <xf numFmtId="0" fontId="22" fillId="0" borderId="4" xfId="4" applyFont="1" applyBorder="1" applyAlignment="1">
      <alignment vertical="center" wrapText="1"/>
    </xf>
    <xf numFmtId="0" fontId="28" fillId="0" borderId="4" xfId="15" applyBorder="1" applyAlignment="1" applyProtection="1">
      <alignment vertical="center" wrapText="1"/>
      <protection locked="0"/>
    </xf>
    <xf numFmtId="0" fontId="9" fillId="0" borderId="4" xfId="15" applyFont="1" applyFill="1" applyBorder="1" applyAlignment="1" applyProtection="1">
      <alignment horizontal="left" vertical="center" wrapText="1"/>
      <protection locked="0"/>
    </xf>
    <xf numFmtId="0" fontId="3" fillId="0" borderId="4" xfId="4" applyFont="1" applyFill="1" applyBorder="1" applyAlignment="1">
      <alignment horizontal="center" vertical="center"/>
    </xf>
    <xf numFmtId="0" fontId="9" fillId="0" borderId="4" xfId="15" applyFont="1" applyFill="1" applyBorder="1" applyAlignment="1" applyProtection="1">
      <alignment horizontal="center" vertical="center" wrapText="1"/>
      <protection locked="0"/>
    </xf>
    <xf numFmtId="49" fontId="5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9" fillId="0" borderId="29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15" applyFont="1" applyFill="1" applyBorder="1" applyAlignment="1" applyProtection="1">
      <alignment horizontal="center" vertical="center" wrapText="1"/>
      <protection locked="0"/>
    </xf>
    <xf numFmtId="0" fontId="7" fillId="0" borderId="4" xfId="15" applyFont="1" applyFill="1" applyBorder="1" applyAlignment="1" applyProtection="1">
      <alignment horizontal="center" vertical="center" wrapText="1"/>
      <protection locked="0"/>
    </xf>
    <xf numFmtId="0" fontId="9" fillId="0" borderId="29" xfId="4" applyFont="1" applyFill="1" applyBorder="1" applyAlignment="1">
      <alignment horizontal="left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49" fontId="3" fillId="0" borderId="4" xfId="0" applyNumberFormat="1" applyFont="1" applyFill="1" applyBorder="1" applyAlignment="1">
      <alignment horizontal="left" vertical="center" wrapText="1"/>
    </xf>
    <xf numFmtId="0" fontId="3" fillId="0" borderId="4" xfId="4" applyFont="1" applyFill="1" applyBorder="1" applyAlignment="1">
      <alignment horizontal="left" vertical="center"/>
    </xf>
    <xf numFmtId="0" fontId="3" fillId="0" borderId="4" xfId="15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>
      <alignment horizontal="left" vertical="center"/>
    </xf>
    <xf numFmtId="0" fontId="3" fillId="0" borderId="29" xfId="0" applyFont="1" applyFill="1" applyBorder="1" applyAlignment="1">
      <alignment horizontal="center" vertical="center" wrapText="1"/>
    </xf>
    <xf numFmtId="49" fontId="3" fillId="0" borderId="29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4" applyFont="1" applyFill="1" applyBorder="1" applyAlignment="1">
      <alignment horizontal="left" vertical="center" wrapText="1"/>
    </xf>
    <xf numFmtId="0" fontId="3" fillId="0" borderId="4" xfId="15" applyFont="1" applyFill="1" applyBorder="1" applyAlignment="1" applyProtection="1">
      <alignment vertical="center" wrapText="1"/>
      <protection locked="0"/>
    </xf>
    <xf numFmtId="0" fontId="3" fillId="0" borderId="29" xfId="15" applyFont="1" applyFill="1" applyBorder="1" applyAlignment="1" applyProtection="1">
      <alignment horizontal="center" vertical="center" wrapText="1"/>
      <protection locked="0"/>
    </xf>
    <xf numFmtId="176" fontId="3" fillId="0" borderId="4" xfId="4" applyNumberFormat="1" applyFont="1" applyFill="1" applyBorder="1" applyAlignment="1">
      <alignment horizontal="center" vertical="center"/>
    </xf>
    <xf numFmtId="0" fontId="3" fillId="0" borderId="12" xfId="15" applyFont="1" applyFill="1" applyBorder="1" applyAlignment="1" applyProtection="1">
      <alignment horizontal="left" vertical="center" wrapText="1"/>
      <protection locked="0"/>
    </xf>
    <xf numFmtId="176" fontId="12" fillId="0" borderId="4" xfId="4" applyNumberFormat="1" applyFont="1" applyFill="1" applyBorder="1" applyAlignment="1">
      <alignment horizontal="center" vertical="center"/>
    </xf>
    <xf numFmtId="176" fontId="3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3" fillId="0" borderId="29" xfId="15" applyFont="1" applyFill="1" applyBorder="1" applyAlignment="1" applyProtection="1">
      <alignment horizontal="left" vertical="center" wrapText="1"/>
      <protection locked="0"/>
    </xf>
    <xf numFmtId="49" fontId="3" fillId="0" borderId="29" xfId="2" applyNumberFormat="1" applyFont="1" applyFill="1" applyBorder="1" applyAlignment="1" applyProtection="1">
      <alignment horizontal="left" vertical="center" wrapText="1"/>
      <protection locked="0"/>
    </xf>
    <xf numFmtId="0" fontId="9" fillId="0" borderId="4" xfId="8" applyFont="1" applyFill="1" applyBorder="1" applyAlignment="1">
      <alignment horizontal="center" vertical="center" wrapText="1"/>
    </xf>
    <xf numFmtId="0" fontId="3" fillId="0" borderId="12" xfId="15" applyFont="1" applyFill="1" applyBorder="1" applyAlignment="1" applyProtection="1">
      <alignment horizontal="center" vertical="center" wrapText="1"/>
      <protection locked="0"/>
    </xf>
    <xf numFmtId="0" fontId="9" fillId="0" borderId="4" xfId="0" applyFont="1" applyFill="1" applyBorder="1" applyAlignment="1">
      <alignment horizontal="left" vertical="center" wrapText="1"/>
    </xf>
    <xf numFmtId="0" fontId="11" fillId="0" borderId="4" xfId="15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13" xfId="15" applyFont="1" applyFill="1" applyBorder="1" applyAlignment="1" applyProtection="1">
      <alignment horizontal="left" vertical="center" wrapText="1"/>
      <protection locked="0"/>
    </xf>
    <xf numFmtId="0" fontId="5" fillId="0" borderId="4" xfId="15" applyFont="1" applyFill="1" applyBorder="1" applyAlignment="1" applyProtection="1">
      <alignment horizontal="left" vertical="center" wrapText="1"/>
      <protection locked="0"/>
    </xf>
    <xf numFmtId="0" fontId="2" fillId="0" borderId="0" xfId="15" applyFont="1" applyFill="1" applyAlignment="1" applyProtection="1">
      <alignment horizontal="left" vertical="center" wrapText="1"/>
      <protection locked="0"/>
    </xf>
    <xf numFmtId="0" fontId="4" fillId="0" borderId="4" xfId="0" applyFont="1" applyFill="1" applyBorder="1" applyAlignment="1">
      <alignment horizontal="left" vertical="center" wrapText="1"/>
    </xf>
    <xf numFmtId="0" fontId="3" fillId="0" borderId="3" xfId="15" applyFont="1" applyFill="1" applyBorder="1" applyAlignment="1" applyProtection="1">
      <alignment horizontal="center" vertical="center" wrapText="1"/>
      <protection locked="0"/>
    </xf>
    <xf numFmtId="176" fontId="9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3" fillId="0" borderId="29" xfId="2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Fill="1" applyBorder="1" applyAlignment="1">
      <alignment horizontal="center" vertical="center"/>
    </xf>
    <xf numFmtId="0" fontId="3" fillId="0" borderId="29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29" xfId="0" applyFont="1" applyFill="1" applyBorder="1" applyAlignment="1">
      <alignment vertical="center" wrapText="1"/>
    </xf>
    <xf numFmtId="0" fontId="3" fillId="0" borderId="29" xfId="15" applyFont="1" applyFill="1" applyBorder="1" applyAlignment="1" applyProtection="1">
      <alignment vertical="center" wrapText="1"/>
      <protection locked="0"/>
    </xf>
    <xf numFmtId="0" fontId="12" fillId="0" borderId="2" xfId="0" applyFont="1" applyFill="1" applyBorder="1" applyAlignment="1">
      <alignment horizontal="center" vertical="center" wrapText="1"/>
    </xf>
    <xf numFmtId="0" fontId="4" fillId="0" borderId="4" xfId="15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176" fontId="9" fillId="0" borderId="4" xfId="15" applyNumberFormat="1" applyFont="1" applyFill="1" applyBorder="1" applyAlignment="1" applyProtection="1">
      <alignment horizontal="center" vertical="center" wrapText="1"/>
      <protection locked="0"/>
    </xf>
    <xf numFmtId="176" fontId="8" fillId="0" borderId="4" xfId="15" applyNumberFormat="1" applyFont="1" applyFill="1" applyBorder="1" applyAlignment="1" applyProtection="1">
      <alignment horizontal="center" vertical="center" wrapText="1"/>
      <protection locked="0"/>
    </xf>
    <xf numFmtId="176" fontId="2" fillId="0" borderId="0" xfId="15" applyNumberFormat="1" applyFont="1" applyFill="1" applyAlignment="1" applyProtection="1">
      <alignment horizontal="left" vertical="center" wrapText="1"/>
      <protection locked="0"/>
    </xf>
    <xf numFmtId="0" fontId="2" fillId="0" borderId="0" xfId="15" applyFont="1" applyFill="1" applyAlignment="1" applyProtection="1">
      <alignment horizontal="center" vertical="top" wrapText="1"/>
      <protection locked="0"/>
    </xf>
    <xf numFmtId="0" fontId="3" fillId="0" borderId="29" xfId="0" applyFont="1" applyFill="1" applyBorder="1" applyAlignment="1">
      <alignment horizontal="left" vertical="center" wrapText="1"/>
    </xf>
    <xf numFmtId="0" fontId="3" fillId="0" borderId="29" xfId="2" applyNumberFormat="1" applyFont="1" applyFill="1" applyBorder="1" applyAlignment="1" applyProtection="1">
      <alignment horizontal="left" vertical="center" wrapText="1"/>
      <protection locked="0"/>
    </xf>
    <xf numFmtId="177" fontId="3" fillId="0" borderId="29" xfId="2" applyNumberFormat="1" applyFont="1" applyFill="1" applyBorder="1" applyAlignment="1" applyProtection="1">
      <alignment horizontal="left" vertical="center" wrapText="1"/>
      <protection locked="0"/>
    </xf>
    <xf numFmtId="0" fontId="37" fillId="0" borderId="4" xfId="0" applyFont="1" applyFill="1" applyBorder="1" applyAlignment="1">
      <alignment horizontal="left" vertical="center" wrapText="1"/>
    </xf>
    <xf numFmtId="0" fontId="4" fillId="0" borderId="4" xfId="15" applyFont="1" applyFill="1" applyBorder="1" applyAlignment="1" applyProtection="1">
      <alignment horizontal="left" vertical="center" wrapText="1"/>
      <protection locked="0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 wrapText="1"/>
    </xf>
    <xf numFmtId="0" fontId="37" fillId="0" borderId="4" xfId="4" applyFont="1" applyFill="1" applyBorder="1" applyAlignment="1">
      <alignment horizontal="center" vertical="center"/>
    </xf>
    <xf numFmtId="0" fontId="37" fillId="0" borderId="4" xfId="15" applyFont="1" applyFill="1" applyBorder="1" applyAlignment="1" applyProtection="1">
      <alignment horizontal="center" vertical="center" wrapText="1"/>
      <protection locked="0"/>
    </xf>
    <xf numFmtId="0" fontId="3" fillId="0" borderId="0" xfId="4" applyFont="1" applyFill="1" applyAlignment="1">
      <alignment horizontal="left" vertical="center"/>
    </xf>
    <xf numFmtId="176" fontId="3" fillId="0" borderId="4" xfId="0" applyNumberFormat="1" applyFont="1" applyFill="1" applyBorder="1" applyAlignment="1">
      <alignment horizontal="center" vertical="center"/>
    </xf>
    <xf numFmtId="0" fontId="3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15" applyFont="1" applyFill="1" applyBorder="1" applyAlignment="1" applyProtection="1">
      <alignment vertical="center" wrapText="1"/>
      <protection locked="0"/>
    </xf>
    <xf numFmtId="0" fontId="38" fillId="0" borderId="4" xfId="15" applyFont="1" applyFill="1" applyBorder="1" applyAlignment="1" applyProtection="1">
      <alignment horizontal="center" vertical="center" wrapText="1"/>
      <protection locked="0"/>
    </xf>
    <xf numFmtId="0" fontId="39" fillId="0" borderId="4" xfId="15" applyFont="1" applyFill="1" applyBorder="1" applyAlignment="1" applyProtection="1">
      <alignment horizontal="center" vertical="center" wrapText="1"/>
      <protection locked="0"/>
    </xf>
    <xf numFmtId="49" fontId="2" fillId="0" borderId="0" xfId="15" applyNumberFormat="1" applyFont="1" applyFill="1" applyAlignment="1" applyProtection="1">
      <alignment horizontal="center" vertical="center" wrapText="1"/>
      <protection locked="0"/>
    </xf>
    <xf numFmtId="176" fontId="5" fillId="0" borderId="0" xfId="15" applyNumberFormat="1" applyFont="1" applyFill="1" applyAlignment="1" applyProtection="1">
      <alignment horizontal="center" vertical="center" wrapText="1"/>
      <protection locked="0"/>
    </xf>
    <xf numFmtId="0" fontId="9" fillId="0" borderId="4" xfId="15" applyFont="1" applyFill="1" applyBorder="1" applyAlignment="1" applyProtection="1">
      <alignment vertical="center" wrapText="1"/>
      <protection locked="0"/>
    </xf>
    <xf numFmtId="0" fontId="9" fillId="0" borderId="29" xfId="4" applyFont="1" applyFill="1" applyBorder="1" applyAlignment="1">
      <alignment vertical="center" wrapText="1"/>
    </xf>
    <xf numFmtId="0" fontId="9" fillId="0" borderId="6" xfId="2" applyNumberFormat="1" applyFont="1" applyFill="1" applyBorder="1" applyAlignment="1" applyProtection="1">
      <alignment vertical="center" wrapText="1"/>
      <protection locked="0"/>
    </xf>
    <xf numFmtId="0" fontId="4" fillId="0" borderId="4" xfId="0" applyFont="1" applyFill="1" applyBorder="1" applyAlignment="1">
      <alignment vertical="center" wrapText="1"/>
    </xf>
    <xf numFmtId="0" fontId="3" fillId="0" borderId="4" xfId="4" applyFont="1" applyFill="1" applyBorder="1" applyAlignment="1">
      <alignment vertical="center"/>
    </xf>
    <xf numFmtId="0" fontId="9" fillId="0" borderId="4" xfId="2" applyNumberFormat="1" applyFont="1" applyFill="1" applyBorder="1" applyAlignment="1" applyProtection="1">
      <alignment vertical="center" wrapText="1"/>
      <protection locked="0"/>
    </xf>
    <xf numFmtId="0" fontId="3" fillId="0" borderId="4" xfId="2" applyFont="1" applyFill="1" applyBorder="1" applyAlignment="1" applyProtection="1">
      <alignment vertical="center" wrapText="1"/>
      <protection locked="0"/>
    </xf>
    <xf numFmtId="0" fontId="3" fillId="0" borderId="12" xfId="2" applyNumberFormat="1" applyFont="1" applyFill="1" applyBorder="1" applyAlignment="1" applyProtection="1">
      <alignment vertical="center" wrapText="1"/>
      <protection locked="0"/>
    </xf>
    <xf numFmtId="0" fontId="2" fillId="0" borderId="0" xfId="15" applyFont="1" applyFill="1" applyAlignment="1" applyProtection="1">
      <alignment vertical="center" wrapText="1"/>
      <protection locked="0"/>
    </xf>
    <xf numFmtId="0" fontId="45" fillId="0" borderId="31" xfId="0" applyFont="1" applyFill="1" applyBorder="1" applyAlignment="1">
      <alignment horizontal="center" vertical="center" wrapText="1"/>
    </xf>
    <xf numFmtId="0" fontId="3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32" xfId="15" applyFont="1" applyFill="1" applyBorder="1" applyAlignment="1" applyProtection="1">
      <alignment horizontal="center" vertical="center" wrapText="1"/>
      <protection locked="0"/>
    </xf>
    <xf numFmtId="49" fontId="3" fillId="0" borderId="32" xfId="2" applyNumberFormat="1" applyFont="1" applyFill="1" applyBorder="1" applyAlignment="1" applyProtection="1">
      <alignment horizontal="center" vertical="center" wrapText="1"/>
      <protection locked="0"/>
    </xf>
    <xf numFmtId="178" fontId="12" fillId="0" borderId="32" xfId="4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left" vertical="center" wrapText="1"/>
    </xf>
    <xf numFmtId="0" fontId="3" fillId="0" borderId="32" xfId="2" applyFont="1" applyFill="1" applyBorder="1" applyAlignment="1" applyProtection="1">
      <alignment horizontal="center" vertical="center" wrapText="1"/>
      <protection locked="0"/>
    </xf>
    <xf numFmtId="49" fontId="3" fillId="0" borderId="32" xfId="15" applyNumberFormat="1" applyFont="1" applyFill="1" applyBorder="1" applyAlignment="1" applyProtection="1">
      <alignment horizontal="left" vertical="center" wrapText="1"/>
      <protection locked="0"/>
    </xf>
    <xf numFmtId="0" fontId="4" fillId="0" borderId="32" xfId="0" applyFont="1" applyFill="1" applyBorder="1" applyAlignment="1">
      <alignment horizontal="left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32" xfId="15" applyFont="1" applyFill="1" applyBorder="1" applyAlignment="1" applyProtection="1">
      <alignment horizontal="left" vertical="center" wrapText="1"/>
      <protection locked="0"/>
    </xf>
    <xf numFmtId="0" fontId="3" fillId="0" borderId="32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32" xfId="15" applyNumberFormat="1" applyFont="1" applyFill="1" applyBorder="1" applyAlignment="1" applyProtection="1">
      <alignment horizontal="center" vertical="center" wrapText="1"/>
      <protection locked="0"/>
    </xf>
    <xf numFmtId="49" fontId="9" fillId="0" borderId="32" xfId="2" applyNumberFormat="1" applyFont="1" applyFill="1" applyBorder="1" applyAlignment="1" applyProtection="1">
      <alignment horizontal="center" vertical="center" wrapText="1"/>
      <protection locked="0"/>
    </xf>
    <xf numFmtId="177" fontId="3" fillId="0" borderId="32" xfId="2" applyNumberFormat="1" applyFont="1" applyFill="1" applyBorder="1" applyAlignment="1" applyProtection="1">
      <alignment horizontal="left" vertical="center" wrapText="1"/>
      <protection locked="0"/>
    </xf>
    <xf numFmtId="49" fontId="9" fillId="0" borderId="32" xfId="2" applyNumberFormat="1" applyFont="1" applyFill="1" applyBorder="1" applyAlignment="1" applyProtection="1">
      <alignment horizontal="left" vertical="center" wrapText="1"/>
      <protection locked="0"/>
    </xf>
    <xf numFmtId="176" fontId="3" fillId="0" borderId="32" xfId="15" applyNumberFormat="1" applyFont="1" applyFill="1" applyBorder="1" applyAlignment="1">
      <alignment horizontal="center" vertical="center" wrapText="1"/>
    </xf>
    <xf numFmtId="0" fontId="5" fillId="0" borderId="32" xfId="2" applyFont="1" applyFill="1" applyBorder="1" applyAlignment="1" applyProtection="1">
      <alignment horizontal="left" vertical="center" wrapText="1"/>
      <protection locked="0"/>
    </xf>
    <xf numFmtId="0" fontId="9" fillId="0" borderId="32" xfId="0" applyFont="1" applyFill="1" applyBorder="1" applyAlignment="1">
      <alignment horizontal="left" vertical="center" wrapText="1"/>
    </xf>
    <xf numFmtId="0" fontId="5" fillId="0" borderId="32" xfId="15" applyFont="1" applyFill="1" applyBorder="1" applyAlignment="1" applyProtection="1">
      <alignment horizontal="left" vertical="center" wrapText="1"/>
      <protection locked="0"/>
    </xf>
    <xf numFmtId="49" fontId="37" fillId="0" borderId="32" xfId="2" applyNumberFormat="1" applyFont="1" applyFill="1" applyBorder="1" applyAlignment="1" applyProtection="1">
      <alignment horizontal="center" vertical="center" wrapText="1"/>
      <protection locked="0"/>
    </xf>
    <xf numFmtId="0" fontId="14" fillId="0" borderId="33" xfId="5" applyFont="1" applyBorder="1" applyAlignment="1">
      <alignment vertical="center"/>
    </xf>
    <xf numFmtId="0" fontId="3" fillId="0" borderId="32" xfId="0" applyFont="1" applyFill="1" applyBorder="1" applyAlignment="1">
      <alignment vertical="center" wrapText="1"/>
    </xf>
    <xf numFmtId="0" fontId="3" fillId="0" borderId="32" xfId="2" applyNumberFormat="1" applyFont="1" applyFill="1" applyBorder="1" applyAlignment="1" applyProtection="1">
      <alignment horizontal="center" vertical="center" wrapText="1"/>
      <protection locked="0"/>
    </xf>
    <xf numFmtId="0" fontId="37" fillId="0" borderId="32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32" xfId="15" applyFont="1" applyFill="1" applyBorder="1" applyAlignment="1" applyProtection="1">
      <alignment vertical="center" wrapText="1"/>
      <protection locked="0"/>
    </xf>
    <xf numFmtId="0" fontId="9" fillId="0" borderId="32" xfId="15" applyFont="1" applyFill="1" applyBorder="1" applyAlignment="1" applyProtection="1">
      <alignment horizontal="center" vertical="center" wrapText="1"/>
      <protection locked="0"/>
    </xf>
    <xf numFmtId="0" fontId="9" fillId="0" borderId="32" xfId="2" applyNumberFormat="1" applyFont="1" applyFill="1" applyBorder="1" applyAlignment="1" applyProtection="1">
      <alignment vertical="center" wrapText="1"/>
      <protection locked="0"/>
    </xf>
    <xf numFmtId="49" fontId="3" fillId="0" borderId="32" xfId="15" applyNumberFormat="1" applyFont="1" applyFill="1" applyBorder="1" applyAlignment="1" applyProtection="1">
      <alignment horizontal="center" vertical="center" wrapText="1"/>
      <protection locked="0"/>
    </xf>
    <xf numFmtId="0" fontId="3" fillId="0" borderId="33" xfId="15" applyFont="1" applyFill="1" applyBorder="1" applyAlignment="1" applyProtection="1">
      <alignment horizontal="center" vertical="center" wrapText="1"/>
      <protection locked="0"/>
    </xf>
    <xf numFmtId="176" fontId="3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5" applyFont="1" applyFill="1" applyAlignment="1" applyProtection="1">
      <alignment horizontal="center" vertical="center" wrapText="1"/>
      <protection locked="0"/>
    </xf>
    <xf numFmtId="0" fontId="3" fillId="0" borderId="4" xfId="15" applyFont="1" applyFill="1" applyBorder="1" applyAlignment="1" applyProtection="1">
      <alignment horizontal="center" vertical="center" wrapText="1"/>
      <protection locked="0"/>
    </xf>
    <xf numFmtId="49" fontId="3" fillId="0" borderId="4" xfId="15" applyNumberFormat="1" applyFont="1" applyFill="1" applyBorder="1" applyAlignment="1" applyProtection="1">
      <alignment horizontal="center" vertical="center" wrapText="1"/>
      <protection locked="0"/>
    </xf>
    <xf numFmtId="49" fontId="3" fillId="0" borderId="4" xfId="2" applyNumberFormat="1" applyFont="1" applyFill="1" applyBorder="1" applyAlignment="1" applyProtection="1">
      <alignment horizontal="center" vertical="center" wrapText="1"/>
      <protection locked="0"/>
    </xf>
    <xf numFmtId="176" fontId="3" fillId="0" borderId="4" xfId="15" applyNumberFormat="1" applyFont="1" applyFill="1" applyBorder="1" applyAlignment="1">
      <alignment horizontal="center" vertical="center" wrapText="1"/>
    </xf>
    <xf numFmtId="0" fontId="9" fillId="0" borderId="4" xfId="2" applyFont="1" applyFill="1" applyBorder="1" applyAlignment="1" applyProtection="1">
      <alignment horizontal="center" vertical="center" wrapText="1" shrinkToFit="1"/>
      <protection locked="0"/>
    </xf>
    <xf numFmtId="0" fontId="3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4" xfId="15" applyFont="1" applyFill="1" applyBorder="1" applyAlignment="1" applyProtection="1">
      <alignment horizontal="center" vertical="center" wrapText="1"/>
      <protection locked="0"/>
    </xf>
    <xf numFmtId="0" fontId="6" fillId="0" borderId="2" xfId="15" applyFont="1" applyFill="1" applyBorder="1" applyAlignment="1" applyProtection="1">
      <alignment horizontal="center" vertical="center"/>
      <protection locked="0"/>
    </xf>
    <xf numFmtId="176" fontId="3" fillId="0" borderId="12" xfId="15" applyNumberFormat="1" applyFont="1" applyFill="1" applyBorder="1" applyAlignment="1" applyProtection="1">
      <alignment horizontal="left" vertical="center" wrapText="1"/>
      <protection locked="0"/>
    </xf>
    <xf numFmtId="0" fontId="3" fillId="0" borderId="33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33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33" xfId="15" applyFont="1" applyFill="1" applyBorder="1" applyAlignment="1" applyProtection="1">
      <alignment horizontal="left" vertical="center" wrapText="1"/>
      <protection locked="0"/>
    </xf>
    <xf numFmtId="0" fontId="3" fillId="0" borderId="33" xfId="0" applyFont="1" applyFill="1" applyBorder="1" applyAlignment="1">
      <alignment horizontal="left" vertical="center"/>
    </xf>
    <xf numFmtId="0" fontId="3" fillId="0" borderId="33" xfId="15" applyFont="1" applyFill="1" applyBorder="1" applyAlignment="1" applyProtection="1">
      <alignment vertical="center" wrapText="1"/>
      <protection locked="0"/>
    </xf>
    <xf numFmtId="0" fontId="3" fillId="0" borderId="33" xfId="2" applyNumberFormat="1" applyFont="1" applyFill="1" applyBorder="1" applyAlignment="1" applyProtection="1">
      <alignment vertical="center" wrapText="1"/>
      <protection locked="0"/>
    </xf>
    <xf numFmtId="0" fontId="45" fillId="0" borderId="17" xfId="0" applyFont="1" applyFill="1" applyBorder="1" applyAlignment="1">
      <alignment horizontal="center" vertical="center" wrapText="1"/>
    </xf>
    <xf numFmtId="0" fontId="22" fillId="0" borderId="4" xfId="5" applyFont="1" applyBorder="1" applyAlignment="1">
      <alignment horizontal="center" vertical="center"/>
    </xf>
    <xf numFmtId="0" fontId="14" fillId="0" borderId="3" xfId="5" applyFont="1" applyBorder="1" applyAlignment="1">
      <alignment horizontal="center" vertical="center"/>
    </xf>
    <xf numFmtId="0" fontId="3" fillId="0" borderId="33" xfId="0" applyFont="1" applyFill="1" applyBorder="1" applyAlignment="1">
      <alignment vertical="center" wrapText="1"/>
    </xf>
    <xf numFmtId="49" fontId="5" fillId="0" borderId="33" xfId="15" applyNumberFormat="1" applyFont="1" applyFill="1" applyBorder="1" applyAlignment="1" applyProtection="1">
      <alignment horizontal="center" vertical="center" wrapText="1"/>
      <protection locked="0"/>
    </xf>
    <xf numFmtId="176" fontId="3" fillId="0" borderId="12" xfId="15" applyNumberFormat="1" applyFont="1" applyFill="1" applyBorder="1" applyAlignment="1" applyProtection="1">
      <alignment horizontal="center" vertical="center" wrapText="1"/>
      <protection locked="0"/>
    </xf>
    <xf numFmtId="176" fontId="3" fillId="0" borderId="12" xfId="15" applyNumberFormat="1" applyFont="1" applyFill="1" applyBorder="1" applyAlignment="1" applyProtection="1">
      <alignment horizontal="left" vertical="center" wrapText="1"/>
      <protection locked="0"/>
    </xf>
    <xf numFmtId="0" fontId="3" fillId="0" borderId="4" xfId="15" applyFont="1" applyFill="1" applyBorder="1" applyAlignment="1" applyProtection="1">
      <alignment horizontal="center" vertical="center" wrapText="1"/>
      <protection locked="0"/>
    </xf>
    <xf numFmtId="49" fontId="3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2" xfId="15" applyFont="1" applyFill="1" applyBorder="1" applyAlignment="1" applyProtection="1">
      <alignment horizontal="center" vertical="center" wrapText="1"/>
      <protection locked="0"/>
    </xf>
    <xf numFmtId="0" fontId="3" fillId="0" borderId="3" xfId="15" applyFont="1" applyFill="1" applyBorder="1" applyAlignment="1" applyProtection="1">
      <alignment vertical="center" wrapText="1"/>
      <protection locked="0"/>
    </xf>
    <xf numFmtId="0" fontId="3" fillId="0" borderId="29" xfId="2" applyNumberFormat="1" applyFont="1" applyFill="1" applyBorder="1" applyAlignment="1" applyProtection="1">
      <alignment vertical="center" wrapText="1"/>
      <protection locked="0"/>
    </xf>
    <xf numFmtId="49" fontId="5" fillId="0" borderId="4" xfId="15" applyNumberFormat="1" applyFont="1" applyFill="1" applyBorder="1" applyAlignment="1" applyProtection="1">
      <alignment vertical="center" wrapText="1"/>
      <protection locked="0"/>
    </xf>
    <xf numFmtId="49" fontId="3" fillId="0" borderId="29" xfId="2" applyNumberFormat="1" applyFont="1" applyFill="1" applyBorder="1" applyAlignment="1" applyProtection="1">
      <alignment vertical="center" wrapText="1"/>
      <protection locked="0"/>
    </xf>
    <xf numFmtId="176" fontId="9" fillId="0" borderId="12" xfId="15" applyNumberFormat="1" applyFont="1" applyFill="1" applyBorder="1" applyAlignment="1" applyProtection="1">
      <alignment vertical="center" wrapText="1"/>
      <protection locked="0"/>
    </xf>
    <xf numFmtId="177" fontId="3" fillId="0" borderId="29" xfId="2" applyNumberFormat="1" applyFont="1" applyFill="1" applyBorder="1" applyAlignment="1" applyProtection="1">
      <alignment vertical="center" wrapText="1"/>
      <protection locked="0"/>
    </xf>
    <xf numFmtId="0" fontId="3" fillId="0" borderId="0" xfId="2" applyFont="1" applyFill="1" applyBorder="1" applyAlignment="1" applyProtection="1">
      <alignment vertical="center" wrapText="1"/>
      <protection locked="0"/>
    </xf>
    <xf numFmtId="178" fontId="12" fillId="0" borderId="33" xfId="4" applyNumberFormat="1" applyFont="1" applyFill="1" applyBorder="1" applyAlignment="1">
      <alignment horizontal="center" vertical="center"/>
    </xf>
    <xf numFmtId="49" fontId="3" fillId="0" borderId="33" xfId="2" applyNumberFormat="1" applyFont="1" applyFill="1" applyBorder="1" applyAlignment="1" applyProtection="1">
      <alignment horizontal="left" vertical="center" wrapText="1"/>
      <protection locked="0"/>
    </xf>
    <xf numFmtId="49" fontId="3" fillId="2" borderId="4" xfId="0" applyNumberFormat="1" applyFont="1" applyFill="1" applyBorder="1" applyAlignment="1">
      <alignment horizontal="left" vertical="center" wrapText="1"/>
    </xf>
    <xf numFmtId="0" fontId="3" fillId="2" borderId="12" xfId="2" applyNumberFormat="1" applyFont="1" applyFill="1" applyBorder="1" applyAlignment="1" applyProtection="1">
      <alignment horizontal="center" vertical="center" wrapText="1"/>
      <protection locked="0"/>
    </xf>
    <xf numFmtId="49" fontId="3" fillId="2" borderId="4" xfId="15" applyNumberFormat="1" applyFont="1" applyFill="1" applyBorder="1" applyAlignment="1" applyProtection="1">
      <alignment horizontal="left" vertical="center" wrapText="1"/>
      <protection locked="0"/>
    </xf>
    <xf numFmtId="0" fontId="3" fillId="2" borderId="4" xfId="15" applyFont="1" applyFill="1" applyBorder="1" applyAlignment="1" applyProtection="1">
      <alignment horizontal="left" vertical="center" wrapText="1"/>
      <protection locked="0"/>
    </xf>
    <xf numFmtId="0" fontId="3" fillId="2" borderId="12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left" vertical="center" wrapText="1"/>
    </xf>
    <xf numFmtId="0" fontId="3" fillId="2" borderId="12" xfId="15" applyFont="1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left" vertical="center" wrapText="1"/>
    </xf>
    <xf numFmtId="0" fontId="3" fillId="2" borderId="32" xfId="15" applyFont="1" applyFill="1" applyBorder="1" applyAlignment="1" applyProtection="1">
      <alignment horizontal="center" vertical="center" wrapText="1"/>
      <protection locked="0"/>
    </xf>
    <xf numFmtId="0" fontId="3" fillId="2" borderId="33" xfId="0" applyFont="1" applyFill="1" applyBorder="1" applyAlignment="1">
      <alignment horizontal="left" vertical="center" wrapText="1"/>
    </xf>
    <xf numFmtId="0" fontId="3" fillId="2" borderId="33" xfId="15" applyFont="1" applyFill="1" applyBorder="1" applyAlignment="1" applyProtection="1">
      <alignment horizontal="center" vertical="center" wrapText="1"/>
      <protection locked="0"/>
    </xf>
    <xf numFmtId="0" fontId="0" fillId="2" borderId="0" xfId="0" applyFill="1">
      <alignment vertical="center"/>
    </xf>
    <xf numFmtId="0" fontId="37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5" applyFont="1" applyFill="1" applyAlignment="1" applyProtection="1">
      <alignment horizontal="center" vertical="center" wrapText="1"/>
      <protection locked="0"/>
    </xf>
    <xf numFmtId="0" fontId="9" fillId="0" borderId="33" xfId="15" applyFont="1" applyFill="1" applyBorder="1" applyAlignment="1" applyProtection="1">
      <alignment horizontal="center" vertical="center" wrapText="1"/>
      <protection locked="0"/>
    </xf>
    <xf numFmtId="0" fontId="9" fillId="0" borderId="33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33" xfId="15" applyNumberFormat="1" applyFont="1" applyFill="1" applyBorder="1" applyAlignment="1" applyProtection="1">
      <alignment horizontal="center" vertical="center" wrapText="1"/>
      <protection locked="0"/>
    </xf>
    <xf numFmtId="0" fontId="12" fillId="0" borderId="33" xfId="4" applyFont="1" applyFill="1" applyBorder="1" applyAlignment="1">
      <alignment horizontal="center" vertical="center"/>
    </xf>
    <xf numFmtId="0" fontId="9" fillId="0" borderId="33" xfId="4" applyFont="1" applyFill="1" applyBorder="1" applyAlignment="1">
      <alignment horizontal="center" vertical="center" wrapText="1"/>
    </xf>
    <xf numFmtId="49" fontId="9" fillId="0" borderId="33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33" xfId="2" applyFont="1" applyFill="1" applyBorder="1" applyAlignment="1" applyProtection="1">
      <alignment horizontal="center" vertical="center" wrapText="1" shrinkToFit="1"/>
      <protection locked="0"/>
    </xf>
    <xf numFmtId="0" fontId="3" fillId="0" borderId="10" xfId="15" applyFont="1" applyFill="1" applyBorder="1" applyAlignment="1" applyProtection="1">
      <alignment horizontal="center" vertical="center" wrapText="1"/>
      <protection locked="0"/>
    </xf>
    <xf numFmtId="49" fontId="3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5" fillId="0" borderId="33" xfId="2" applyFont="1" applyFill="1" applyBorder="1" applyAlignment="1" applyProtection="1">
      <alignment horizontal="center" vertical="center" wrapText="1"/>
      <protection locked="0"/>
    </xf>
    <xf numFmtId="0" fontId="9" fillId="0" borderId="12" xfId="2" applyFont="1" applyFill="1" applyBorder="1" applyAlignment="1" applyProtection="1">
      <alignment horizontal="center" vertical="center" wrapText="1" shrinkToFit="1"/>
      <protection locked="0"/>
    </xf>
    <xf numFmtId="0" fontId="5" fillId="0" borderId="33" xfId="15" applyFont="1" applyFill="1" applyBorder="1" applyAlignment="1" applyProtection="1">
      <alignment horizontal="center" vertical="center" wrapText="1"/>
      <protection locked="0"/>
    </xf>
    <xf numFmtId="176" fontId="12" fillId="0" borderId="33" xfId="4" applyNumberFormat="1" applyFont="1" applyFill="1" applyBorder="1" applyAlignment="1">
      <alignment horizontal="center" vertical="center"/>
    </xf>
    <xf numFmtId="0" fontId="12" fillId="0" borderId="33" xfId="4" applyFont="1" applyFill="1" applyBorder="1" applyAlignment="1">
      <alignment horizontal="center" vertical="center" wrapText="1"/>
    </xf>
    <xf numFmtId="176" fontId="3" fillId="0" borderId="33" xfId="15" applyNumberFormat="1" applyFont="1" applyFill="1" applyBorder="1" applyAlignment="1" applyProtection="1">
      <alignment horizontal="center" vertical="center" wrapText="1"/>
      <protection locked="0"/>
    </xf>
    <xf numFmtId="0" fontId="3" fillId="0" borderId="33" xfId="4" applyFont="1" applyFill="1" applyBorder="1" applyAlignment="1">
      <alignment horizontal="center" vertical="center" wrapText="1"/>
    </xf>
    <xf numFmtId="176" fontId="46" fillId="0" borderId="33" xfId="4" applyNumberFormat="1" applyFont="1" applyFill="1" applyBorder="1" applyAlignment="1">
      <alignment horizontal="center" vertical="center"/>
    </xf>
    <xf numFmtId="49" fontId="22" fillId="0" borderId="34" xfId="5" applyNumberFormat="1" applyFont="1" applyBorder="1" applyAlignment="1">
      <alignment horizontal="center" vertical="center"/>
    </xf>
    <xf numFmtId="49" fontId="22" fillId="0" borderId="36" xfId="5" applyNumberFormat="1" applyFont="1" applyBorder="1" applyAlignment="1">
      <alignment horizontal="center" vertical="center"/>
    </xf>
    <xf numFmtId="0" fontId="44" fillId="0" borderId="34" xfId="0" applyFont="1" applyFill="1" applyBorder="1" applyAlignment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horizontal="left" vertical="center" wrapText="1"/>
    </xf>
    <xf numFmtId="0" fontId="44" fillId="0" borderId="35" xfId="0" applyFont="1" applyFill="1" applyBorder="1" applyAlignment="1">
      <alignment horizontal="left" vertical="center" wrapText="1"/>
    </xf>
    <xf numFmtId="0" fontId="44" fillId="0" borderId="36" xfId="0" applyFont="1" applyFill="1" applyBorder="1" applyAlignment="1">
      <alignment horizontal="left" vertical="center" wrapText="1"/>
    </xf>
    <xf numFmtId="0" fontId="14" fillId="0" borderId="34" xfId="5" applyFont="1" applyBorder="1" applyAlignment="1">
      <alignment horizontal="center" vertical="center"/>
    </xf>
    <xf numFmtId="0" fontId="14" fillId="0" borderId="35" xfId="5" applyFont="1" applyBorder="1" applyAlignment="1">
      <alignment horizontal="center" vertical="center"/>
    </xf>
    <xf numFmtId="0" fontId="14" fillId="0" borderId="36" xfId="5" applyFont="1" applyBorder="1" applyAlignment="1">
      <alignment horizontal="center" vertical="center"/>
    </xf>
    <xf numFmtId="0" fontId="22" fillId="0" borderId="34" xfId="5" applyFont="1" applyBorder="1" applyAlignment="1">
      <alignment horizontal="center" vertical="center"/>
    </xf>
    <xf numFmtId="0" fontId="22" fillId="0" borderId="36" xfId="5" applyFont="1" applyBorder="1" applyAlignment="1">
      <alignment horizontal="center" vertical="center"/>
    </xf>
    <xf numFmtId="0" fontId="22" fillId="0" borderId="35" xfId="5" applyFont="1" applyBorder="1" applyAlignment="1">
      <alignment horizontal="center" vertical="center"/>
    </xf>
    <xf numFmtId="0" fontId="22" fillId="0" borderId="26" xfId="5" applyFont="1" applyBorder="1" applyAlignment="1">
      <alignment horizontal="center" vertical="center"/>
    </xf>
    <xf numFmtId="0" fontId="44" fillId="0" borderId="30" xfId="0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left" vertical="center" wrapText="1"/>
    </xf>
    <xf numFmtId="0" fontId="22" fillId="0" borderId="4" xfId="5" applyFont="1" applyBorder="1" applyAlignment="1">
      <alignment horizontal="center" vertical="center"/>
    </xf>
    <xf numFmtId="0" fontId="22" fillId="0" borderId="20" xfId="5" applyFont="1" applyBorder="1" applyAlignment="1">
      <alignment horizontal="center" vertical="center"/>
    </xf>
    <xf numFmtId="0" fontId="22" fillId="0" borderId="23" xfId="5" applyFont="1" applyBorder="1" applyAlignment="1">
      <alignment horizontal="center" vertical="center"/>
    </xf>
    <xf numFmtId="49" fontId="22" fillId="0" borderId="4" xfId="17" applyNumberFormat="1" applyFont="1" applyBorder="1" applyAlignment="1">
      <alignment horizontal="center" vertical="center" wrapText="1"/>
    </xf>
    <xf numFmtId="0" fontId="22" fillId="0" borderId="6" xfId="5" applyFont="1" applyBorder="1" applyAlignment="1">
      <alignment vertical="center" wrapText="1"/>
    </xf>
    <xf numFmtId="0" fontId="22" fillId="0" borderId="7" xfId="5" applyFont="1" applyBorder="1" applyAlignment="1">
      <alignment vertical="center" wrapText="1"/>
    </xf>
    <xf numFmtId="0" fontId="22" fillId="0" borderId="20" xfId="5" applyFont="1" applyBorder="1" applyAlignment="1">
      <alignment vertical="center" wrapText="1"/>
    </xf>
    <xf numFmtId="0" fontId="22" fillId="0" borderId="6" xfId="5" applyFont="1" applyBorder="1" applyAlignment="1">
      <alignment vertical="center"/>
    </xf>
    <xf numFmtId="0" fontId="22" fillId="0" borderId="7" xfId="5" applyFont="1" applyBorder="1" applyAlignment="1">
      <alignment vertical="center"/>
    </xf>
    <xf numFmtId="0" fontId="22" fillId="0" borderId="20" xfId="5" applyFont="1" applyBorder="1" applyAlignment="1">
      <alignment vertical="center"/>
    </xf>
    <xf numFmtId="49" fontId="22" fillId="0" borderId="4" xfId="5" applyNumberFormat="1" applyFont="1" applyBorder="1" applyAlignment="1">
      <alignment horizontal="center" vertical="center"/>
    </xf>
    <xf numFmtId="0" fontId="22" fillId="0" borderId="6" xfId="5" applyFont="1" applyBorder="1" applyAlignment="1">
      <alignment horizontal="center" vertical="center"/>
    </xf>
    <xf numFmtId="49" fontId="28" fillId="0" borderId="6" xfId="15" applyNumberFormat="1" applyBorder="1" applyAlignment="1" applyProtection="1">
      <alignment horizontal="center" vertical="center" wrapText="1"/>
      <protection locked="0"/>
    </xf>
    <xf numFmtId="49" fontId="28" fillId="0" borderId="20" xfId="15" applyNumberFormat="1" applyBorder="1" applyAlignment="1" applyProtection="1">
      <alignment horizontal="center" vertical="center" wrapText="1"/>
      <protection locked="0"/>
    </xf>
    <xf numFmtId="0" fontId="22" fillId="0" borderId="6" xfId="5" applyFont="1" applyBorder="1" applyAlignment="1">
      <alignment horizontal="left" vertical="center" wrapText="1"/>
    </xf>
    <xf numFmtId="0" fontId="22" fillId="0" borderId="7" xfId="5" applyFont="1" applyBorder="1" applyAlignment="1">
      <alignment horizontal="left" vertical="center" wrapText="1"/>
    </xf>
    <xf numFmtId="0" fontId="22" fillId="0" borderId="20" xfId="5" applyFont="1" applyBorder="1" applyAlignment="1">
      <alignment horizontal="left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2" fillId="0" borderId="6" xfId="4" applyFont="1" applyBorder="1" applyAlignment="1">
      <alignment horizontal="center" vertical="center" wrapText="1"/>
    </xf>
    <xf numFmtId="0" fontId="22" fillId="0" borderId="20" xfId="4" applyFont="1" applyBorder="1" applyAlignment="1">
      <alignment horizontal="center" vertical="center" wrapText="1"/>
    </xf>
    <xf numFmtId="0" fontId="22" fillId="0" borderId="6" xfId="17" applyFont="1" applyBorder="1" applyAlignment="1">
      <alignment horizontal="left" vertical="center" wrapText="1"/>
    </xf>
    <xf numFmtId="0" fontId="22" fillId="0" borderId="7" xfId="17" applyFont="1" applyBorder="1" applyAlignment="1">
      <alignment horizontal="left" vertical="center" wrapText="1"/>
    </xf>
    <xf numFmtId="0" fontId="22" fillId="0" borderId="20" xfId="17" applyFont="1" applyBorder="1" applyAlignment="1">
      <alignment horizontal="left" vertical="center" wrapText="1"/>
    </xf>
    <xf numFmtId="0" fontId="15" fillId="0" borderId="28" xfId="5" applyFont="1" applyBorder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16" fillId="0" borderId="0" xfId="5" applyFont="1" applyAlignment="1">
      <alignment vertical="center"/>
    </xf>
    <xf numFmtId="0" fontId="15" fillId="0" borderId="14" xfId="5" applyFont="1" applyBorder="1" applyAlignment="1">
      <alignment horizontal="left" vertical="center"/>
    </xf>
    <xf numFmtId="0" fontId="15" fillId="0" borderId="15" xfId="5" applyFont="1" applyBorder="1" applyAlignment="1">
      <alignment horizontal="left" vertical="center"/>
    </xf>
    <xf numFmtId="0" fontId="17" fillId="0" borderId="15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0" fontId="19" fillId="0" borderId="18" xfId="5" applyFont="1" applyBorder="1" applyAlignment="1">
      <alignment horizontal="center" vertical="center"/>
    </xf>
    <xf numFmtId="0" fontId="20" fillId="0" borderId="18" xfId="5" applyFont="1" applyBorder="1" applyAlignment="1">
      <alignment horizontal="center" vertical="center"/>
    </xf>
    <xf numFmtId="0" fontId="6" fillId="0" borderId="20" xfId="5" applyFont="1" applyBorder="1" applyAlignment="1">
      <alignment horizontal="center" vertical="center"/>
    </xf>
    <xf numFmtId="0" fontId="6" fillId="0" borderId="4" xfId="5" applyFont="1" applyBorder="1" applyAlignment="1">
      <alignment horizontal="center" vertical="center"/>
    </xf>
    <xf numFmtId="0" fontId="19" fillId="3" borderId="19" xfId="5" applyFont="1" applyFill="1" applyBorder="1" applyAlignment="1">
      <alignment horizontal="center" vertical="center"/>
    </xf>
    <xf numFmtId="0" fontId="23" fillId="0" borderId="20" xfId="5" applyFont="1" applyBorder="1" applyAlignment="1">
      <alignment horizontal="center" vertical="center"/>
    </xf>
    <xf numFmtId="0" fontId="23" fillId="0" borderId="4" xfId="5" applyFont="1" applyBorder="1" applyAlignment="1">
      <alignment horizontal="center" vertical="center"/>
    </xf>
    <xf numFmtId="0" fontId="14" fillId="0" borderId="16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13" xfId="7" applyFont="1" applyBorder="1" applyAlignment="1">
      <alignment horizontal="center" vertical="center"/>
    </xf>
    <xf numFmtId="0" fontId="14" fillId="0" borderId="19" xfId="7" applyFont="1" applyBorder="1" applyAlignment="1">
      <alignment horizontal="center" vertical="center"/>
    </xf>
    <xf numFmtId="0" fontId="14" fillId="0" borderId="11" xfId="7" applyFont="1" applyBorder="1" applyAlignment="1">
      <alignment horizontal="center" vertical="center"/>
    </xf>
    <xf numFmtId="0" fontId="14" fillId="0" borderId="12" xfId="7" applyFont="1" applyBorder="1" applyAlignment="1">
      <alignment horizontal="center" vertical="center"/>
    </xf>
    <xf numFmtId="0" fontId="14" fillId="0" borderId="13" xfId="5" applyFont="1" applyBorder="1" applyAlignment="1">
      <alignment horizontal="center" vertical="center"/>
    </xf>
    <xf numFmtId="0" fontId="14" fillId="0" borderId="19" xfId="5" applyFont="1" applyBorder="1" applyAlignment="1">
      <alignment horizontal="center" vertical="center"/>
    </xf>
    <xf numFmtId="0" fontId="14" fillId="0" borderId="11" xfId="5" applyFont="1" applyBorder="1" applyAlignment="1">
      <alignment horizontal="center" vertical="center"/>
    </xf>
    <xf numFmtId="0" fontId="14" fillId="0" borderId="24" xfId="5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0" fontId="21" fillId="0" borderId="6" xfId="7" applyFont="1" applyBorder="1" applyAlignment="1">
      <alignment horizontal="left" vertical="center" wrapText="1"/>
    </xf>
    <xf numFmtId="0" fontId="21" fillId="0" borderId="7" xfId="7" applyFont="1" applyBorder="1" applyAlignment="1">
      <alignment horizontal="left" vertical="center" wrapText="1"/>
    </xf>
    <xf numFmtId="0" fontId="21" fillId="0" borderId="20" xfId="7" applyFont="1" applyBorder="1" applyAlignment="1">
      <alignment horizontal="left" vertical="center" wrapText="1"/>
    </xf>
    <xf numFmtId="0" fontId="21" fillId="0" borderId="6" xfId="7" applyFont="1" applyBorder="1" applyAlignment="1">
      <alignment horizontal="center" vertical="center"/>
    </xf>
    <xf numFmtId="0" fontId="21" fillId="0" borderId="20" xfId="7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1" fillId="0" borderId="20" xfId="5" applyFont="1" applyBorder="1" applyAlignment="1">
      <alignment horizontal="center" vertical="center"/>
    </xf>
    <xf numFmtId="0" fontId="13" fillId="0" borderId="4" xfId="5" applyFont="1" applyBorder="1" applyAlignment="1">
      <alignment horizontal="center" vertical="center" wrapText="1"/>
    </xf>
    <xf numFmtId="0" fontId="13" fillId="0" borderId="23" xfId="5" applyFont="1" applyBorder="1" applyAlignment="1">
      <alignment horizontal="center" vertical="center"/>
    </xf>
    <xf numFmtId="0" fontId="21" fillId="0" borderId="7" xfId="7" applyFont="1" applyBorder="1" applyAlignment="1">
      <alignment horizontal="center" vertical="center"/>
    </xf>
    <xf numFmtId="0" fontId="21" fillId="0" borderId="6" xfId="7" applyFont="1" applyBorder="1" applyAlignment="1">
      <alignment horizontal="center" vertical="center" wrapText="1"/>
    </xf>
    <xf numFmtId="0" fontId="21" fillId="0" borderId="7" xfId="7" applyFont="1" applyBorder="1" applyAlignment="1">
      <alignment horizontal="center" vertical="center" wrapText="1"/>
    </xf>
    <xf numFmtId="0" fontId="21" fillId="0" borderId="20" xfId="7" applyFont="1" applyBorder="1" applyAlignment="1">
      <alignment horizontal="center" vertical="center" wrapText="1"/>
    </xf>
    <xf numFmtId="0" fontId="14" fillId="0" borderId="4" xfId="5" applyFont="1" applyBorder="1" applyAlignment="1">
      <alignment horizontal="center" vertical="center"/>
    </xf>
    <xf numFmtId="0" fontId="14" fillId="0" borderId="23" xfId="5" applyFont="1" applyBorder="1" applyAlignment="1">
      <alignment horizontal="center" vertical="center"/>
    </xf>
    <xf numFmtId="0" fontId="21" fillId="0" borderId="17" xfId="7" applyFont="1" applyBorder="1" applyAlignment="1">
      <alignment horizontal="center" vertical="center"/>
    </xf>
    <xf numFmtId="0" fontId="21" fillId="0" borderId="18" xfId="7" applyFont="1" applyBorder="1" applyAlignment="1">
      <alignment horizontal="center" vertical="center"/>
    </xf>
    <xf numFmtId="0" fontId="21" fillId="0" borderId="9" xfId="7" applyFont="1" applyBorder="1" applyAlignment="1">
      <alignment horizontal="center" vertical="center"/>
    </xf>
    <xf numFmtId="0" fontId="21" fillId="0" borderId="10" xfId="7" applyFont="1" applyBorder="1" applyAlignment="1">
      <alignment horizontal="center" vertical="center"/>
    </xf>
    <xf numFmtId="0" fontId="21" fillId="0" borderId="17" xfId="5" applyFont="1" applyBorder="1" applyAlignment="1">
      <alignment horizontal="center" vertical="center"/>
    </xf>
    <xf numFmtId="0" fontId="21" fillId="0" borderId="18" xfId="5" applyFont="1" applyBorder="1" applyAlignment="1">
      <alignment horizontal="center" vertical="center"/>
    </xf>
    <xf numFmtId="0" fontId="21" fillId="0" borderId="9" xfId="5" applyFont="1" applyBorder="1" applyAlignment="1">
      <alignment horizontal="center" vertical="center"/>
    </xf>
    <xf numFmtId="0" fontId="14" fillId="0" borderId="10" xfId="5" applyFont="1" applyBorder="1" applyAlignment="1">
      <alignment horizontal="center" vertical="center"/>
    </xf>
    <xf numFmtId="0" fontId="14" fillId="0" borderId="25" xfId="5" applyFont="1" applyBorder="1" applyAlignment="1">
      <alignment horizontal="center" vertical="center"/>
    </xf>
    <xf numFmtId="0" fontId="14" fillId="0" borderId="3" xfId="5" applyFont="1" applyBorder="1" applyAlignment="1">
      <alignment horizontal="center" vertical="center"/>
    </xf>
    <xf numFmtId="0" fontId="16" fillId="0" borderId="15" xfId="5" applyFont="1" applyBorder="1" applyAlignment="1">
      <alignment horizontal="left" vertical="center" wrapText="1"/>
    </xf>
    <xf numFmtId="0" fontId="16" fillId="0" borderId="21" xfId="5" applyFont="1" applyBorder="1" applyAlignment="1">
      <alignment horizontal="left" vertical="center" wrapText="1"/>
    </xf>
    <xf numFmtId="0" fontId="16" fillId="0" borderId="0" xfId="5" applyFont="1" applyAlignment="1">
      <alignment horizontal="left" vertical="center" wrapText="1"/>
    </xf>
    <xf numFmtId="0" fontId="16" fillId="0" borderId="22" xfId="5" applyFont="1" applyBorder="1" applyAlignment="1">
      <alignment horizontal="left" vertical="center" wrapText="1"/>
    </xf>
    <xf numFmtId="0" fontId="15" fillId="3" borderId="3" xfId="5" applyFont="1" applyFill="1" applyBorder="1" applyAlignment="1">
      <alignment horizontal="center" vertical="center" wrapText="1"/>
    </xf>
    <xf numFmtId="0" fontId="15" fillId="3" borderId="4" xfId="5" applyFont="1" applyFill="1" applyBorder="1" applyAlignment="1">
      <alignment horizontal="center" vertical="center" wrapText="1"/>
    </xf>
    <xf numFmtId="0" fontId="17" fillId="3" borderId="4" xfId="5" applyFont="1" applyFill="1" applyBorder="1" applyAlignment="1">
      <alignment horizontal="center" vertical="center" shrinkToFit="1"/>
    </xf>
    <xf numFmtId="0" fontId="17" fillId="3" borderId="6" xfId="5" applyFont="1" applyFill="1" applyBorder="1" applyAlignment="1">
      <alignment horizontal="center" vertical="center" shrinkToFit="1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12" xfId="5" applyFont="1" applyBorder="1" applyAlignment="1">
      <alignment horizontal="center" vertical="center"/>
    </xf>
    <xf numFmtId="0" fontId="14" fillId="0" borderId="20" xfId="5" applyFont="1" applyBorder="1" applyAlignment="1">
      <alignment horizontal="center" vertical="center"/>
    </xf>
    <xf numFmtId="0" fontId="2" fillId="0" borderId="0" xfId="15" applyFont="1" applyFill="1" applyAlignment="1" applyProtection="1">
      <alignment horizontal="center" vertical="center" wrapText="1"/>
      <protection locked="0"/>
    </xf>
    <xf numFmtId="0" fontId="6" fillId="0" borderId="1" xfId="15" applyFont="1" applyFill="1" applyBorder="1" applyAlignment="1" applyProtection="1">
      <alignment horizontal="left" vertical="center"/>
      <protection locked="0"/>
    </xf>
    <xf numFmtId="0" fontId="7" fillId="0" borderId="2" xfId="15" applyFont="1" applyFill="1" applyBorder="1" applyAlignment="1" applyProtection="1">
      <alignment horizontal="left" vertical="center"/>
      <protection locked="0"/>
    </xf>
    <xf numFmtId="0" fontId="6" fillId="0" borderId="2" xfId="15" applyFont="1" applyFill="1" applyBorder="1" applyAlignment="1" applyProtection="1">
      <alignment vertical="center"/>
      <protection locked="0"/>
    </xf>
    <xf numFmtId="0" fontId="6" fillId="0" borderId="2" xfId="15" applyFont="1" applyFill="1" applyBorder="1" applyAlignment="1" applyProtection="1">
      <alignment horizontal="left" vertical="center" wrapText="1"/>
      <protection locked="0"/>
    </xf>
    <xf numFmtId="0" fontId="7" fillId="0" borderId="2" xfId="15" applyFont="1" applyFill="1" applyBorder="1" applyAlignment="1" applyProtection="1">
      <alignment horizontal="left" vertical="center" wrapText="1"/>
      <protection locked="0"/>
    </xf>
    <xf numFmtId="0" fontId="6" fillId="0" borderId="3" xfId="15" applyFont="1" applyFill="1" applyBorder="1" applyAlignment="1" applyProtection="1">
      <alignment horizontal="left" vertical="center"/>
      <protection locked="0"/>
    </xf>
    <xf numFmtId="0" fontId="6" fillId="0" borderId="4" xfId="15" applyFont="1" applyFill="1" applyBorder="1" applyAlignment="1" applyProtection="1">
      <alignment horizontal="left" vertical="center"/>
      <protection locked="0"/>
    </xf>
    <xf numFmtId="0" fontId="10" fillId="0" borderId="2" xfId="15" applyFont="1" applyFill="1" applyBorder="1" applyAlignment="1" applyProtection="1">
      <alignment horizontal="center" vertical="center" wrapText="1"/>
      <protection locked="0"/>
    </xf>
    <xf numFmtId="0" fontId="10" fillId="0" borderId="4" xfId="15" applyFont="1" applyFill="1" applyBorder="1" applyAlignment="1" applyProtection="1">
      <alignment horizontal="center" vertical="center" wrapText="1"/>
      <protection locked="0"/>
    </xf>
    <xf numFmtId="176" fontId="10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15" applyFont="1" applyFill="1" applyBorder="1" applyAlignment="1" applyProtection="1">
      <alignment horizontal="left" vertical="center" wrapText="1"/>
      <protection locked="0"/>
    </xf>
    <xf numFmtId="0" fontId="7" fillId="0" borderId="4" xfId="15" applyFont="1" applyFill="1" applyBorder="1" applyAlignment="1" applyProtection="1">
      <alignment horizontal="left" vertical="center" wrapText="1"/>
      <protection locked="0"/>
    </xf>
    <xf numFmtId="0" fontId="6" fillId="0" borderId="4" xfId="15" applyFont="1" applyFill="1" applyBorder="1" applyAlignment="1" applyProtection="1">
      <alignment horizontal="left" vertical="center" wrapText="1"/>
      <protection locked="0"/>
    </xf>
    <xf numFmtId="176" fontId="6" fillId="0" borderId="3" xfId="15" applyNumberFormat="1" applyFont="1" applyFill="1" applyBorder="1" applyAlignment="1" applyProtection="1">
      <alignment horizontal="left" vertical="top" wrapText="1"/>
      <protection locked="0"/>
    </xf>
    <xf numFmtId="176" fontId="6" fillId="0" borderId="4" xfId="15" applyNumberFormat="1" applyFont="1" applyFill="1" applyBorder="1" applyAlignment="1" applyProtection="1">
      <alignment horizontal="left" vertical="top" wrapText="1"/>
      <protection locked="0"/>
    </xf>
    <xf numFmtId="0" fontId="6" fillId="0" borderId="3" xfId="15" applyFont="1" applyFill="1" applyBorder="1" applyAlignment="1" applyProtection="1">
      <alignment horizontal="left" vertical="top" wrapText="1"/>
      <protection locked="0"/>
    </xf>
    <xf numFmtId="0" fontId="6" fillId="0" borderId="4" xfId="15" applyFont="1" applyFill="1" applyBorder="1" applyAlignment="1" applyProtection="1">
      <alignment horizontal="left" vertical="top" wrapText="1"/>
      <protection locked="0"/>
    </xf>
    <xf numFmtId="0" fontId="8" fillId="0" borderId="6" xfId="15" applyFont="1" applyFill="1" applyBorder="1" applyAlignment="1" applyProtection="1">
      <alignment vertical="center" wrapText="1"/>
      <protection locked="0"/>
    </xf>
    <xf numFmtId="0" fontId="8" fillId="0" borderId="7" xfId="15" applyFont="1" applyFill="1" applyBorder="1" applyAlignment="1" applyProtection="1">
      <alignment vertical="center" wrapText="1"/>
      <protection locked="0"/>
    </xf>
    <xf numFmtId="0" fontId="8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15" applyFont="1" applyFill="1" applyBorder="1" applyAlignment="1" applyProtection="1">
      <alignment horizontal="center" vertical="center" wrapText="1"/>
      <protection locked="0"/>
    </xf>
    <xf numFmtId="0" fontId="8" fillId="0" borderId="11" xfId="15" applyFont="1" applyFill="1" applyBorder="1" applyAlignment="1" applyProtection="1">
      <alignment horizontal="center" vertical="center" wrapText="1"/>
      <protection locked="0"/>
    </xf>
    <xf numFmtId="49" fontId="8" fillId="0" borderId="10" xfId="15" applyNumberFormat="1" applyFont="1" applyFill="1" applyBorder="1" applyAlignment="1" applyProtection="1">
      <alignment horizontal="center" vertical="center" wrapText="1"/>
      <protection locked="0"/>
    </xf>
    <xf numFmtId="49" fontId="8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8" fillId="0" borderId="10" xfId="15" applyFont="1" applyFill="1" applyBorder="1" applyAlignment="1" applyProtection="1">
      <alignment horizontal="center" vertical="center" wrapText="1"/>
      <protection locked="0"/>
    </xf>
    <xf numFmtId="0" fontId="2" fillId="0" borderId="12" xfId="15" applyFont="1" applyFill="1" applyBorder="1" applyAlignment="1" applyProtection="1">
      <alignment horizontal="center" vertical="center" wrapText="1"/>
      <protection locked="0"/>
    </xf>
    <xf numFmtId="49" fontId="2" fillId="0" borderId="12" xfId="15" applyNumberFormat="1" applyFont="1" applyFill="1" applyBorder="1" applyAlignment="1" applyProtection="1">
      <alignment horizontal="center" vertical="center" wrapText="1"/>
      <protection locked="0"/>
    </xf>
    <xf numFmtId="49" fontId="8" fillId="0" borderId="9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1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12" xfId="15" applyFont="1" applyFill="1" applyBorder="1" applyAlignment="1" applyProtection="1">
      <alignment horizontal="center" vertical="center" wrapText="1"/>
      <protection locked="0"/>
    </xf>
    <xf numFmtId="0" fontId="8" fillId="0" borderId="10" xfId="2" applyFont="1" applyFill="1" applyBorder="1" applyAlignment="1" applyProtection="1">
      <alignment horizontal="center" vertical="center" wrapText="1" shrinkToFit="1"/>
      <protection locked="0"/>
    </xf>
    <xf numFmtId="0" fontId="2" fillId="0" borderId="12" xfId="2" applyFont="1" applyFill="1" applyBorder="1" applyAlignment="1" applyProtection="1">
      <alignment horizontal="center" vertical="center" wrapText="1" shrinkToFit="1"/>
      <protection locked="0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49" fontId="8" fillId="0" borderId="10" xfId="2" applyNumberFormat="1" applyFont="1" applyFill="1" applyBorder="1" applyAlignment="1" applyProtection="1">
      <alignment horizontal="center" vertical="center" wrapText="1"/>
      <protection locked="0"/>
    </xf>
    <xf numFmtId="49" fontId="8" fillId="0" borderId="12" xfId="2" applyNumberFormat="1" applyFont="1" applyFill="1" applyBorder="1" applyAlignment="1" applyProtection="1">
      <alignment horizontal="center" vertical="center" wrapText="1"/>
      <protection locked="0"/>
    </xf>
    <xf numFmtId="176" fontId="3" fillId="0" borderId="10" xfId="15" applyNumberFormat="1" applyFont="1" applyFill="1" applyBorder="1" applyAlignment="1" applyProtection="1">
      <alignment horizontal="center" vertical="center" wrapText="1"/>
      <protection locked="0"/>
    </xf>
    <xf numFmtId="176" fontId="3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1" applyFont="1" applyFill="1" applyBorder="1" applyAlignment="1">
      <alignment horizontal="center" vertical="center" wrapText="1"/>
    </xf>
    <xf numFmtId="49" fontId="3" fillId="0" borderId="4" xfId="15" applyNumberFormat="1" applyFont="1" applyFill="1" applyBorder="1" applyAlignment="1" applyProtection="1">
      <alignment horizontal="left" vertical="center" wrapText="1"/>
      <protection locked="0"/>
    </xf>
    <xf numFmtId="0" fontId="3" fillId="0" borderId="12" xfId="1" applyFont="1" applyFill="1" applyBorder="1" applyAlignment="1">
      <alignment horizontal="left" vertical="center" wrapText="1"/>
    </xf>
    <xf numFmtId="0" fontId="9" fillId="0" borderId="33" xfId="4" applyFont="1" applyFill="1" applyBorder="1" applyAlignment="1">
      <alignment horizontal="center" vertical="center"/>
    </xf>
    <xf numFmtId="0" fontId="9" fillId="0" borderId="33" xfId="4" applyFont="1" applyFill="1" applyBorder="1" applyAlignment="1">
      <alignment vertical="center" wrapText="1"/>
    </xf>
    <xf numFmtId="0" fontId="9" fillId="0" borderId="33" xfId="8" applyFont="1" applyFill="1" applyBorder="1" applyAlignment="1">
      <alignment vertical="center" wrapText="1"/>
    </xf>
    <xf numFmtId="49" fontId="3" fillId="0" borderId="33" xfId="4" applyNumberFormat="1" applyFont="1" applyFill="1" applyBorder="1" applyAlignment="1">
      <alignment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0" fontId="3" fillId="2" borderId="4" xfId="2" applyNumberFormat="1" applyFont="1" applyFill="1" applyBorder="1" applyAlignment="1" applyProtection="1">
      <alignment horizontal="left" vertical="center" wrapText="1"/>
      <protection locked="0"/>
    </xf>
    <xf numFmtId="49" fontId="5" fillId="2" borderId="4" xfId="15" applyNumberFormat="1" applyFont="1" applyFill="1" applyBorder="1" applyAlignment="1" applyProtection="1">
      <alignment horizontal="center" vertical="center" wrapText="1"/>
      <protection locked="0"/>
    </xf>
    <xf numFmtId="49" fontId="3" fillId="2" borderId="4" xfId="2" applyNumberFormat="1" applyFont="1" applyFill="1" applyBorder="1" applyAlignment="1" applyProtection="1">
      <alignment horizontal="center" vertical="center" wrapText="1"/>
      <protection locked="0"/>
    </xf>
    <xf numFmtId="49" fontId="3" fillId="2" borderId="4" xfId="2" applyNumberFormat="1" applyFont="1" applyFill="1" applyBorder="1" applyAlignment="1" applyProtection="1">
      <alignment horizontal="left" vertical="center" wrapText="1"/>
      <protection locked="0"/>
    </xf>
    <xf numFmtId="176" fontId="9" fillId="2" borderId="12" xfId="15" applyNumberFormat="1" applyFont="1" applyFill="1" applyBorder="1" applyAlignment="1" applyProtection="1">
      <alignment horizontal="center" vertical="center" wrapText="1"/>
      <protection locked="0"/>
    </xf>
    <xf numFmtId="177" fontId="3" fillId="2" borderId="4" xfId="2" applyNumberFormat="1" applyFont="1" applyFill="1" applyBorder="1" applyAlignment="1" applyProtection="1">
      <alignment horizontal="left" vertical="center" wrapText="1"/>
      <protection locked="0"/>
    </xf>
    <xf numFmtId="0" fontId="3" fillId="2" borderId="4" xfId="15" applyFont="1" applyFill="1" applyBorder="1" applyAlignment="1" applyProtection="1">
      <alignment horizontal="center" vertical="center" wrapText="1"/>
      <protection locked="0"/>
    </xf>
  </cellXfs>
  <cellStyles count="23">
    <cellStyle name="BOM_Level_1" xfId="9"/>
    <cellStyle name="BOM_Level_Below3" xfId="2"/>
    <cellStyle name="BOM_Level_Below3 3" xfId="18"/>
    <cellStyle name="百分比 2" xfId="21"/>
    <cellStyle name="差_KING" xfId="6"/>
    <cellStyle name="常规" xfId="0" builtinId="0"/>
    <cellStyle name="常规 10" xfId="8"/>
    <cellStyle name="常规 2" xfId="10"/>
    <cellStyle name="常规 2 2" xfId="7"/>
    <cellStyle name="常规 2 27" xfId="4"/>
    <cellStyle name="常规 2 28 2" xfId="19"/>
    <cellStyle name="常规 3" xfId="12"/>
    <cellStyle name="常规 3 29" xfId="1"/>
    <cellStyle name="常规 3 30" xfId="20"/>
    <cellStyle name="常规 4 2" xfId="13"/>
    <cellStyle name="常规 40" xfId="3"/>
    <cellStyle name="常规 5 2" xfId="5"/>
    <cellStyle name="常规 5 2 2" xfId="17"/>
    <cellStyle name="超链接 2" xfId="22"/>
    <cellStyle name="好_KING" xfId="14"/>
    <cellStyle name="样式 1" xfId="15"/>
    <cellStyle name="样式 1 10" xfId="16"/>
    <cellStyle name="注释 10" xfId="1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33CC"/>
      <color rgb="FFFF3399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emf"/><Relationship Id="rId21" Type="http://schemas.openxmlformats.org/officeDocument/2006/relationships/image" Target="../media/image22.png"/><Relationship Id="rId34" Type="http://schemas.openxmlformats.org/officeDocument/2006/relationships/image" Target="../media/image35.emf"/><Relationship Id="rId42" Type="http://schemas.openxmlformats.org/officeDocument/2006/relationships/image" Target="../media/image43.emf"/><Relationship Id="rId47" Type="http://schemas.openxmlformats.org/officeDocument/2006/relationships/image" Target="../media/image48.emf"/><Relationship Id="rId50" Type="http://schemas.openxmlformats.org/officeDocument/2006/relationships/image" Target="../media/image51.emf"/><Relationship Id="rId55" Type="http://schemas.openxmlformats.org/officeDocument/2006/relationships/image" Target="../media/image56.emf"/><Relationship Id="rId63" Type="http://schemas.openxmlformats.org/officeDocument/2006/relationships/image" Target="../media/image64.png"/><Relationship Id="rId7" Type="http://schemas.openxmlformats.org/officeDocument/2006/relationships/image" Target="../media/image8.emf"/><Relationship Id="rId2" Type="http://schemas.openxmlformats.org/officeDocument/2006/relationships/image" Target="../media/image3.wmf"/><Relationship Id="rId16" Type="http://schemas.openxmlformats.org/officeDocument/2006/relationships/image" Target="../media/image17.png"/><Relationship Id="rId29" Type="http://schemas.openxmlformats.org/officeDocument/2006/relationships/image" Target="../media/image30.emf"/><Relationship Id="rId11" Type="http://schemas.openxmlformats.org/officeDocument/2006/relationships/image" Target="../media/image12.png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40" Type="http://schemas.openxmlformats.org/officeDocument/2006/relationships/image" Target="../media/image41.emf"/><Relationship Id="rId45" Type="http://schemas.openxmlformats.org/officeDocument/2006/relationships/image" Target="../media/image46.emf"/><Relationship Id="rId53" Type="http://schemas.openxmlformats.org/officeDocument/2006/relationships/image" Target="../media/image54.emf"/><Relationship Id="rId58" Type="http://schemas.openxmlformats.org/officeDocument/2006/relationships/image" Target="../media/image59.emf"/><Relationship Id="rId5" Type="http://schemas.openxmlformats.org/officeDocument/2006/relationships/image" Target="../media/image6.png"/><Relationship Id="rId61" Type="http://schemas.openxmlformats.org/officeDocument/2006/relationships/image" Target="../media/image62.emf"/><Relationship Id="rId19" Type="http://schemas.openxmlformats.org/officeDocument/2006/relationships/image" Target="../media/image20.emf"/><Relationship Id="rId14" Type="http://schemas.openxmlformats.org/officeDocument/2006/relationships/image" Target="../media/image15.emf"/><Relationship Id="rId22" Type="http://schemas.openxmlformats.org/officeDocument/2006/relationships/image" Target="../media/image23.png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43" Type="http://schemas.openxmlformats.org/officeDocument/2006/relationships/image" Target="../media/image44.emf"/><Relationship Id="rId48" Type="http://schemas.openxmlformats.org/officeDocument/2006/relationships/image" Target="../media/image49.png"/><Relationship Id="rId56" Type="http://schemas.openxmlformats.org/officeDocument/2006/relationships/image" Target="../media/image57.emf"/><Relationship Id="rId8" Type="http://schemas.openxmlformats.org/officeDocument/2006/relationships/image" Target="../media/image9.png"/><Relationship Id="rId51" Type="http://schemas.openxmlformats.org/officeDocument/2006/relationships/image" Target="../media/image52.emf"/><Relationship Id="rId3" Type="http://schemas.openxmlformats.org/officeDocument/2006/relationships/image" Target="../media/image4.wmf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emf"/><Relationship Id="rId38" Type="http://schemas.openxmlformats.org/officeDocument/2006/relationships/image" Target="../media/image39.emf"/><Relationship Id="rId46" Type="http://schemas.openxmlformats.org/officeDocument/2006/relationships/image" Target="../media/image47.emf"/><Relationship Id="rId59" Type="http://schemas.openxmlformats.org/officeDocument/2006/relationships/image" Target="../media/image60.emf"/><Relationship Id="rId20" Type="http://schemas.openxmlformats.org/officeDocument/2006/relationships/image" Target="../media/image21.jpeg"/><Relationship Id="rId41" Type="http://schemas.openxmlformats.org/officeDocument/2006/relationships/image" Target="../media/image42.emf"/><Relationship Id="rId54" Type="http://schemas.openxmlformats.org/officeDocument/2006/relationships/image" Target="../media/image55.emf"/><Relationship Id="rId62" Type="http://schemas.openxmlformats.org/officeDocument/2006/relationships/image" Target="../media/image63.png"/><Relationship Id="rId1" Type="http://schemas.openxmlformats.org/officeDocument/2006/relationships/image" Target="../media/image2.w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png"/><Relationship Id="rId49" Type="http://schemas.openxmlformats.org/officeDocument/2006/relationships/image" Target="../media/image50.emf"/><Relationship Id="rId57" Type="http://schemas.openxmlformats.org/officeDocument/2006/relationships/image" Target="../media/image58.emf"/><Relationship Id="rId10" Type="http://schemas.openxmlformats.org/officeDocument/2006/relationships/image" Target="../media/image11.emf"/><Relationship Id="rId31" Type="http://schemas.openxmlformats.org/officeDocument/2006/relationships/image" Target="../media/image32.emf"/><Relationship Id="rId44" Type="http://schemas.openxmlformats.org/officeDocument/2006/relationships/image" Target="../media/image45.emf"/><Relationship Id="rId52" Type="http://schemas.openxmlformats.org/officeDocument/2006/relationships/image" Target="../media/image53.emf"/><Relationship Id="rId60" Type="http://schemas.openxmlformats.org/officeDocument/2006/relationships/image" Target="../media/image61.emf"/><Relationship Id="rId4" Type="http://schemas.openxmlformats.org/officeDocument/2006/relationships/image" Target="../media/image5.wmf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163285</xdr:rowOff>
    </xdr:from>
    <xdr:to>
      <xdr:col>3</xdr:col>
      <xdr:colOff>280535</xdr:colOff>
      <xdr:row>10</xdr:row>
      <xdr:rowOff>530678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4095749"/>
          <a:ext cx="2784249" cy="3796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70660</xdr:colOff>
      <xdr:row>85</xdr:row>
      <xdr:rowOff>121285</xdr:rowOff>
    </xdr:from>
    <xdr:to>
      <xdr:col>17</xdr:col>
      <xdr:colOff>548815</xdr:colOff>
      <xdr:row>85</xdr:row>
      <xdr:rowOff>318770</xdr:rowOff>
    </xdr:to>
    <xdr:pic>
      <xdr:nvPicPr>
        <xdr:cNvPr id="56" name="图片 55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4077" y="68426118"/>
          <a:ext cx="478155" cy="197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97119</xdr:colOff>
      <xdr:row>89</xdr:row>
      <xdr:rowOff>108585</xdr:rowOff>
    </xdr:from>
    <xdr:to>
      <xdr:col>17</xdr:col>
      <xdr:colOff>487644</xdr:colOff>
      <xdr:row>89</xdr:row>
      <xdr:rowOff>300990</xdr:rowOff>
    </xdr:to>
    <xdr:pic>
      <xdr:nvPicPr>
        <xdr:cNvPr id="57" name="图片 56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0536" y="69937418"/>
          <a:ext cx="390525" cy="192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46318</xdr:colOff>
      <xdr:row>92</xdr:row>
      <xdr:rowOff>91652</xdr:rowOff>
    </xdr:from>
    <xdr:to>
      <xdr:col>17</xdr:col>
      <xdr:colOff>436843</xdr:colOff>
      <xdr:row>92</xdr:row>
      <xdr:rowOff>284057</xdr:rowOff>
    </xdr:to>
    <xdr:pic>
      <xdr:nvPicPr>
        <xdr:cNvPr id="58" name="图片 57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0449735" y="71063485"/>
          <a:ext cx="390525" cy="192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83360</xdr:colOff>
      <xdr:row>94</xdr:row>
      <xdr:rowOff>62018</xdr:rowOff>
    </xdr:from>
    <xdr:to>
      <xdr:col>17</xdr:col>
      <xdr:colOff>416100</xdr:colOff>
      <xdr:row>94</xdr:row>
      <xdr:rowOff>376343</xdr:rowOff>
    </xdr:to>
    <xdr:pic>
      <xdr:nvPicPr>
        <xdr:cNvPr id="59" name="图片 58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6777" y="71795851"/>
          <a:ext cx="332740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54785</xdr:colOff>
      <xdr:row>95</xdr:row>
      <xdr:rowOff>104351</xdr:rowOff>
    </xdr:from>
    <xdr:to>
      <xdr:col>17</xdr:col>
      <xdr:colOff>464995</xdr:colOff>
      <xdr:row>95</xdr:row>
      <xdr:rowOff>332951</xdr:rowOff>
    </xdr:to>
    <xdr:pic>
      <xdr:nvPicPr>
        <xdr:cNvPr id="60" name="图片 59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58202" y="72219184"/>
          <a:ext cx="41021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38555</xdr:colOff>
      <xdr:row>97</xdr:row>
      <xdr:rowOff>8574</xdr:rowOff>
    </xdr:from>
    <xdr:to>
      <xdr:col>17</xdr:col>
      <xdr:colOff>459993</xdr:colOff>
      <xdr:row>97</xdr:row>
      <xdr:rowOff>355176</xdr:rowOff>
    </xdr:to>
    <xdr:pic>
      <xdr:nvPicPr>
        <xdr:cNvPr id="62" name="图片 6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41972" y="72885407"/>
          <a:ext cx="421438" cy="346602"/>
        </a:xfrm>
        <a:prstGeom prst="rect">
          <a:avLst/>
        </a:prstGeom>
      </xdr:spPr>
    </xdr:pic>
    <xdr:clientData/>
  </xdr:twoCellAnchor>
  <xdr:twoCellAnchor>
    <xdr:from>
      <xdr:col>17</xdr:col>
      <xdr:colOff>157847</xdr:colOff>
      <xdr:row>87</xdr:row>
      <xdr:rowOff>92396</xdr:rowOff>
    </xdr:from>
    <xdr:to>
      <xdr:col>17</xdr:col>
      <xdr:colOff>387473</xdr:colOff>
      <xdr:row>87</xdr:row>
      <xdr:rowOff>310463</xdr:rowOff>
    </xdr:to>
    <xdr:pic>
      <xdr:nvPicPr>
        <xdr:cNvPr id="67" name="图片 66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61264" y="69159229"/>
          <a:ext cx="229626" cy="21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168431</xdr:colOff>
      <xdr:row>91</xdr:row>
      <xdr:rowOff>39478</xdr:rowOff>
    </xdr:from>
    <xdr:to>
      <xdr:col>17</xdr:col>
      <xdr:colOff>398057</xdr:colOff>
      <xdr:row>91</xdr:row>
      <xdr:rowOff>257545</xdr:rowOff>
    </xdr:to>
    <xdr:pic>
      <xdr:nvPicPr>
        <xdr:cNvPr id="68" name="图片 67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71848" y="70630311"/>
          <a:ext cx="229626" cy="21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32560</xdr:colOff>
      <xdr:row>86</xdr:row>
      <xdr:rowOff>151977</xdr:rowOff>
    </xdr:from>
    <xdr:to>
      <xdr:col>17</xdr:col>
      <xdr:colOff>423085</xdr:colOff>
      <xdr:row>86</xdr:row>
      <xdr:rowOff>344382</xdr:rowOff>
    </xdr:to>
    <xdr:pic>
      <xdr:nvPicPr>
        <xdr:cNvPr id="69" name="图片 68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5977" y="68837810"/>
          <a:ext cx="390525" cy="192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102410</xdr:colOff>
      <xdr:row>90</xdr:row>
      <xdr:rowOff>74718</xdr:rowOff>
    </xdr:from>
    <xdr:to>
      <xdr:col>17</xdr:col>
      <xdr:colOff>492935</xdr:colOff>
      <xdr:row>90</xdr:row>
      <xdr:rowOff>267123</xdr:rowOff>
    </xdr:to>
    <xdr:pic>
      <xdr:nvPicPr>
        <xdr:cNvPr id="70" name="图片 69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0505827" y="70284551"/>
          <a:ext cx="390525" cy="192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142915</xdr:colOff>
      <xdr:row>93</xdr:row>
      <xdr:rowOff>39505</xdr:rowOff>
    </xdr:from>
    <xdr:to>
      <xdr:col>17</xdr:col>
      <xdr:colOff>410568</xdr:colOff>
      <xdr:row>93</xdr:row>
      <xdr:rowOff>351233</xdr:rowOff>
    </xdr:to>
    <xdr:pic>
      <xdr:nvPicPr>
        <xdr:cNvPr id="71" name="图片 70">
          <a:extLst>
            <a:ext uri="{FF2B5EF4-FFF2-40B4-BE49-F238E27FC236}">
              <a16:creationId xmlns="" xmlns:a16="http://schemas.microsoft.com/office/drawing/2014/main" id="{077EA064-AE94-1D4A-9B2B-B70D2435C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6332" y="71392338"/>
          <a:ext cx="267653" cy="311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115409</xdr:colOff>
      <xdr:row>84</xdr:row>
      <xdr:rowOff>66317</xdr:rowOff>
    </xdr:from>
    <xdr:to>
      <xdr:col>17</xdr:col>
      <xdr:colOff>387088</xdr:colOff>
      <xdr:row>84</xdr:row>
      <xdr:rowOff>321405</xdr:rowOff>
    </xdr:to>
    <xdr:pic>
      <xdr:nvPicPr>
        <xdr:cNvPr id="72" name="图片 71">
          <a:extLst>
            <a:ext uri="{FF2B5EF4-FFF2-40B4-BE49-F238E27FC236}">
              <a16:creationId xmlns="" xmlns:a16="http://schemas.microsoft.com/office/drawing/2014/main" id="{B0670336-ABB6-4F8D-BE59-6763C766B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7368" t="59322" r="34088" b="25602"/>
        <a:stretch/>
      </xdr:blipFill>
      <xdr:spPr>
        <a:xfrm flipH="1">
          <a:off x="10518826" y="63037150"/>
          <a:ext cx="271679" cy="255088"/>
        </a:xfrm>
        <a:prstGeom prst="rect">
          <a:avLst/>
        </a:prstGeom>
      </xdr:spPr>
    </xdr:pic>
    <xdr:clientData/>
  </xdr:twoCellAnchor>
  <xdr:twoCellAnchor editAs="oneCell">
    <xdr:from>
      <xdr:col>17</xdr:col>
      <xdr:colOff>39008</xdr:colOff>
      <xdr:row>83</xdr:row>
      <xdr:rowOff>69330</xdr:rowOff>
    </xdr:from>
    <xdr:to>
      <xdr:col>17</xdr:col>
      <xdr:colOff>479544</xdr:colOff>
      <xdr:row>83</xdr:row>
      <xdr:rowOff>346421</xdr:rowOff>
    </xdr:to>
    <xdr:pic>
      <xdr:nvPicPr>
        <xdr:cNvPr id="73" name="图片 72">
          <a:extLst>
            <a:ext uri="{FF2B5EF4-FFF2-40B4-BE49-F238E27FC236}">
              <a16:creationId xmlns="" xmlns:a16="http://schemas.microsoft.com/office/drawing/2014/main" id="{971E4FC6-0CF4-4701-9D6C-5FA801775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19218" b="51477"/>
        <a:stretch/>
      </xdr:blipFill>
      <xdr:spPr>
        <a:xfrm>
          <a:off x="10442425" y="62659163"/>
          <a:ext cx="440536" cy="277091"/>
        </a:xfrm>
        <a:prstGeom prst="rect">
          <a:avLst/>
        </a:prstGeom>
      </xdr:spPr>
    </xdr:pic>
    <xdr:clientData/>
  </xdr:twoCellAnchor>
  <xdr:twoCellAnchor>
    <xdr:from>
      <xdr:col>17</xdr:col>
      <xdr:colOff>157847</xdr:colOff>
      <xdr:row>96</xdr:row>
      <xdr:rowOff>71229</xdr:rowOff>
    </xdr:from>
    <xdr:to>
      <xdr:col>17</xdr:col>
      <xdr:colOff>387473</xdr:colOff>
      <xdr:row>96</xdr:row>
      <xdr:rowOff>289296</xdr:rowOff>
    </xdr:to>
    <xdr:pic>
      <xdr:nvPicPr>
        <xdr:cNvPr id="76" name="图片 75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61264" y="72567062"/>
          <a:ext cx="229626" cy="21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221347</xdr:colOff>
      <xdr:row>88</xdr:row>
      <xdr:rowOff>81812</xdr:rowOff>
    </xdr:from>
    <xdr:to>
      <xdr:col>17</xdr:col>
      <xdr:colOff>450973</xdr:colOff>
      <xdr:row>88</xdr:row>
      <xdr:rowOff>299879</xdr:rowOff>
    </xdr:to>
    <xdr:pic>
      <xdr:nvPicPr>
        <xdr:cNvPr id="78" name="图片 77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764" y="69529645"/>
          <a:ext cx="229626" cy="21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137584</xdr:colOff>
      <xdr:row>43</xdr:row>
      <xdr:rowOff>31750</xdr:rowOff>
    </xdr:from>
    <xdr:to>
      <xdr:col>17</xdr:col>
      <xdr:colOff>452768</xdr:colOff>
      <xdr:row>43</xdr:row>
      <xdr:rowOff>326084</xdr:rowOff>
    </xdr:to>
    <xdr:pic>
      <xdr:nvPicPr>
        <xdr:cNvPr id="166" name="图片 165">
          <a:extLst>
            <a:ext uri="{FF2B5EF4-FFF2-40B4-BE49-F238E27FC236}">
              <a16:creationId xmlns:a16="http://schemas.microsoft.com/office/drawing/2014/main" xmlns="" id="{00000000-0008-0000-0200-00008F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41001" y="37867167"/>
          <a:ext cx="315184" cy="294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116416</xdr:colOff>
      <xdr:row>44</xdr:row>
      <xdr:rowOff>63500</xdr:rowOff>
    </xdr:from>
    <xdr:to>
      <xdr:col>17</xdr:col>
      <xdr:colOff>431600</xdr:colOff>
      <xdr:row>44</xdr:row>
      <xdr:rowOff>357834</xdr:rowOff>
    </xdr:to>
    <xdr:pic>
      <xdr:nvPicPr>
        <xdr:cNvPr id="172" name="图片 171">
          <a:extLst>
            <a:ext uri="{FF2B5EF4-FFF2-40B4-BE49-F238E27FC236}">
              <a16:creationId xmlns:a16="http://schemas.microsoft.com/office/drawing/2014/main" xmlns="" id="{00000000-0008-0000-0200-00008F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19833" y="40184917"/>
          <a:ext cx="315184" cy="294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175159</xdr:colOff>
      <xdr:row>36</xdr:row>
      <xdr:rowOff>32007</xdr:rowOff>
    </xdr:from>
    <xdr:to>
      <xdr:col>17</xdr:col>
      <xdr:colOff>319159</xdr:colOff>
      <xdr:row>36</xdr:row>
      <xdr:rowOff>284007</xdr:rowOff>
    </xdr:to>
    <xdr:pic>
      <xdr:nvPicPr>
        <xdr:cNvPr id="115" name="图片 114">
          <a:extLst>
            <a:ext uri="{FF2B5EF4-FFF2-40B4-BE49-F238E27FC236}">
              <a16:creationId xmlns="" xmlns:a16="http://schemas.microsoft.com/office/drawing/2014/main" id="{00000000-0008-0000-02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578576" y="28120174"/>
          <a:ext cx="144000" cy="252000"/>
        </a:xfrm>
        <a:prstGeom prst="rect">
          <a:avLst/>
        </a:prstGeom>
      </xdr:spPr>
    </xdr:pic>
    <xdr:clientData/>
  </xdr:twoCellAnchor>
  <xdr:twoCellAnchor>
    <xdr:from>
      <xdr:col>17</xdr:col>
      <xdr:colOff>116689</xdr:colOff>
      <xdr:row>37</xdr:row>
      <xdr:rowOff>10172</xdr:rowOff>
    </xdr:from>
    <xdr:to>
      <xdr:col>17</xdr:col>
      <xdr:colOff>455082</xdr:colOff>
      <xdr:row>37</xdr:row>
      <xdr:rowOff>359832</xdr:rowOff>
    </xdr:to>
    <xdr:pic>
      <xdr:nvPicPr>
        <xdr:cNvPr id="116" name="图片 115">
          <a:extLst>
            <a:ext uri="{FF2B5EF4-FFF2-40B4-BE49-F238E27FC236}">
              <a16:creationId xmlns="" xmlns:a16="http://schemas.microsoft.com/office/drawing/2014/main" id="{00000000-0008-0000-02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20106" y="28479339"/>
          <a:ext cx="338393" cy="349660"/>
        </a:xfrm>
        <a:prstGeom prst="rect">
          <a:avLst/>
        </a:prstGeom>
      </xdr:spPr>
    </xdr:pic>
    <xdr:clientData/>
  </xdr:twoCellAnchor>
  <xdr:twoCellAnchor>
    <xdr:from>
      <xdr:col>17</xdr:col>
      <xdr:colOff>61069</xdr:colOff>
      <xdr:row>38</xdr:row>
      <xdr:rowOff>56937</xdr:rowOff>
    </xdr:from>
    <xdr:to>
      <xdr:col>18</xdr:col>
      <xdr:colOff>1</xdr:colOff>
      <xdr:row>39</xdr:row>
      <xdr:rowOff>0</xdr:rowOff>
    </xdr:to>
    <xdr:pic>
      <xdr:nvPicPr>
        <xdr:cNvPr id="117" name="图片 116">
          <a:extLst>
            <a:ext uri="{FF2B5EF4-FFF2-40B4-BE49-F238E27FC236}">
              <a16:creationId xmlns="" xmlns:a16="http://schemas.microsoft.com/office/drawing/2014/main" id="{00000000-0008-0000-02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64486" y="28907104"/>
          <a:ext cx="499848" cy="324063"/>
        </a:xfrm>
        <a:prstGeom prst="rect">
          <a:avLst/>
        </a:prstGeom>
      </xdr:spPr>
    </xdr:pic>
    <xdr:clientData/>
  </xdr:twoCellAnchor>
  <xdr:twoCellAnchor>
    <xdr:from>
      <xdr:col>17</xdr:col>
      <xdr:colOff>135669</xdr:colOff>
      <xdr:row>42</xdr:row>
      <xdr:rowOff>91120</xdr:rowOff>
    </xdr:from>
    <xdr:to>
      <xdr:col>17</xdr:col>
      <xdr:colOff>517018</xdr:colOff>
      <xdr:row>42</xdr:row>
      <xdr:rowOff>374752</xdr:rowOff>
    </xdr:to>
    <xdr:pic>
      <xdr:nvPicPr>
        <xdr:cNvPr id="120" name="图片 119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39086" y="35460620"/>
          <a:ext cx="381349" cy="28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127814</xdr:colOff>
      <xdr:row>26</xdr:row>
      <xdr:rowOff>56203</xdr:rowOff>
    </xdr:from>
    <xdr:to>
      <xdr:col>17</xdr:col>
      <xdr:colOff>271814</xdr:colOff>
      <xdr:row>26</xdr:row>
      <xdr:rowOff>308203</xdr:rowOff>
    </xdr:to>
    <xdr:pic>
      <xdr:nvPicPr>
        <xdr:cNvPr id="138" name="图片 137">
          <a:extLst>
            <a:ext uri="{FF2B5EF4-FFF2-40B4-BE49-F238E27FC236}">
              <a16:creationId xmlns="" xmlns:a16="http://schemas.microsoft.com/office/drawing/2014/main" id="{00000000-0008-0000-0200-000023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31231" y="2395337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122978</xdr:colOff>
      <xdr:row>13</xdr:row>
      <xdr:rowOff>53975</xdr:rowOff>
    </xdr:from>
    <xdr:to>
      <xdr:col>17</xdr:col>
      <xdr:colOff>391583</xdr:colOff>
      <xdr:row>13</xdr:row>
      <xdr:rowOff>277813</xdr:rowOff>
    </xdr:to>
    <xdr:pic>
      <xdr:nvPicPr>
        <xdr:cNvPr id="155" name="图片 154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526395" y="17093142"/>
          <a:ext cx="268605" cy="223838"/>
        </a:xfrm>
        <a:prstGeom prst="rect">
          <a:avLst/>
        </a:prstGeom>
      </xdr:spPr>
    </xdr:pic>
    <xdr:clientData/>
  </xdr:twoCellAnchor>
  <xdr:twoCellAnchor>
    <xdr:from>
      <xdr:col>17</xdr:col>
      <xdr:colOff>99785</xdr:colOff>
      <xdr:row>24</xdr:row>
      <xdr:rowOff>7559</xdr:rowOff>
    </xdr:from>
    <xdr:to>
      <xdr:col>17</xdr:col>
      <xdr:colOff>500432</xdr:colOff>
      <xdr:row>24</xdr:row>
      <xdr:rowOff>306916</xdr:rowOff>
    </xdr:to>
    <xdr:pic>
      <xdr:nvPicPr>
        <xdr:cNvPr id="156" name="图片 15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03202" y="21237726"/>
          <a:ext cx="400647" cy="299357"/>
        </a:xfrm>
        <a:prstGeom prst="rect">
          <a:avLst/>
        </a:prstGeom>
      </xdr:spPr>
    </xdr:pic>
    <xdr:clientData/>
  </xdr:twoCellAnchor>
  <xdr:twoCellAnchor>
    <xdr:from>
      <xdr:col>17</xdr:col>
      <xdr:colOff>92227</xdr:colOff>
      <xdr:row>25</xdr:row>
      <xdr:rowOff>122464</xdr:rowOff>
    </xdr:from>
    <xdr:to>
      <xdr:col>18</xdr:col>
      <xdr:colOff>8122</xdr:colOff>
      <xdr:row>25</xdr:row>
      <xdr:rowOff>378278</xdr:rowOff>
    </xdr:to>
    <xdr:pic>
      <xdr:nvPicPr>
        <xdr:cNvPr id="157" name="图片 156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95644" y="21733631"/>
          <a:ext cx="476811" cy="255814"/>
        </a:xfrm>
        <a:prstGeom prst="rect">
          <a:avLst/>
        </a:prstGeom>
      </xdr:spPr>
    </xdr:pic>
    <xdr:clientData/>
  </xdr:twoCellAnchor>
  <xdr:twoCellAnchor>
    <xdr:from>
      <xdr:col>17</xdr:col>
      <xdr:colOff>124883</xdr:colOff>
      <xdr:row>22</xdr:row>
      <xdr:rowOff>66675</xdr:rowOff>
    </xdr:from>
    <xdr:to>
      <xdr:col>17</xdr:col>
      <xdr:colOff>268883</xdr:colOff>
      <xdr:row>22</xdr:row>
      <xdr:rowOff>318675</xdr:rowOff>
    </xdr:to>
    <xdr:pic>
      <xdr:nvPicPr>
        <xdr:cNvPr id="158" name="图片 157">
          <a:extLst>
            <a:ext uri="{FF2B5EF4-FFF2-40B4-BE49-F238E27FC236}">
              <a16:creationId xmlns="" xmlns:a16="http://schemas.microsoft.com/office/drawing/2014/main" id="{C49A554E-7618-4BCD-A072-EF912184973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28300" y="2053484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127814</xdr:colOff>
      <xdr:row>27</xdr:row>
      <xdr:rowOff>56203</xdr:rowOff>
    </xdr:from>
    <xdr:to>
      <xdr:col>17</xdr:col>
      <xdr:colOff>271814</xdr:colOff>
      <xdr:row>27</xdr:row>
      <xdr:rowOff>308203</xdr:rowOff>
    </xdr:to>
    <xdr:pic>
      <xdr:nvPicPr>
        <xdr:cNvPr id="159" name="图片 158">
          <a:extLst>
            <a:ext uri="{FF2B5EF4-FFF2-40B4-BE49-F238E27FC236}">
              <a16:creationId xmlns="" xmlns:a16="http://schemas.microsoft.com/office/drawing/2014/main" id="{D84E3DF8-5A81-4146-B00F-3CCC041770C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31231" y="2433437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124883</xdr:colOff>
      <xdr:row>23</xdr:row>
      <xdr:rowOff>66675</xdr:rowOff>
    </xdr:from>
    <xdr:to>
      <xdr:col>17</xdr:col>
      <xdr:colOff>268883</xdr:colOff>
      <xdr:row>23</xdr:row>
      <xdr:rowOff>318675</xdr:rowOff>
    </xdr:to>
    <xdr:pic>
      <xdr:nvPicPr>
        <xdr:cNvPr id="160" name="图片 159">
          <a:extLst>
            <a:ext uri="{FF2B5EF4-FFF2-40B4-BE49-F238E27FC236}">
              <a16:creationId xmlns="" xmlns:a16="http://schemas.microsoft.com/office/drawing/2014/main" id="{C49A554E-7618-4BCD-A072-EF912184973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28300" y="2091584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149700</xdr:colOff>
      <xdr:row>30</xdr:row>
      <xdr:rowOff>89849</xdr:rowOff>
    </xdr:from>
    <xdr:to>
      <xdr:col>17</xdr:col>
      <xdr:colOff>465667</xdr:colOff>
      <xdr:row>30</xdr:row>
      <xdr:rowOff>276441</xdr:rowOff>
    </xdr:to>
    <xdr:pic>
      <xdr:nvPicPr>
        <xdr:cNvPr id="161" name="图片 160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F90DF075-8630-5146-B5AD-DC94A5242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03" t="8002" r="9386" b="9721"/>
        <a:stretch>
          <a:fillRect/>
        </a:stretch>
      </xdr:blipFill>
      <xdr:spPr bwMode="auto">
        <a:xfrm rot="16200000">
          <a:off x="10617805" y="25446328"/>
          <a:ext cx="186592" cy="31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111304</xdr:colOff>
      <xdr:row>29</xdr:row>
      <xdr:rowOff>42333</xdr:rowOff>
    </xdr:from>
    <xdr:to>
      <xdr:col>17</xdr:col>
      <xdr:colOff>443614</xdr:colOff>
      <xdr:row>29</xdr:row>
      <xdr:rowOff>359834</xdr:rowOff>
    </xdr:to>
    <xdr:pic>
      <xdr:nvPicPr>
        <xdr:cNvPr id="162" name="图片 161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716E3780-9F11-63DF-A796-B2D8E6F27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36933" t="44750" r="25734" b="35186"/>
        <a:stretch/>
      </xdr:blipFill>
      <xdr:spPr>
        <a:xfrm>
          <a:off x="10514721" y="11747500"/>
          <a:ext cx="332310" cy="317501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>
    <xdr:from>
      <xdr:col>17</xdr:col>
      <xdr:colOff>127814</xdr:colOff>
      <xdr:row>28</xdr:row>
      <xdr:rowOff>56203</xdr:rowOff>
    </xdr:from>
    <xdr:to>
      <xdr:col>17</xdr:col>
      <xdr:colOff>271814</xdr:colOff>
      <xdr:row>28</xdr:row>
      <xdr:rowOff>308203</xdr:rowOff>
    </xdr:to>
    <xdr:pic>
      <xdr:nvPicPr>
        <xdr:cNvPr id="176" name="图片 175">
          <a:extLst>
            <a:ext uri="{FF2B5EF4-FFF2-40B4-BE49-F238E27FC236}">
              <a16:creationId xmlns="" xmlns:a16="http://schemas.microsoft.com/office/drawing/2014/main" id="{D84E3DF8-5A81-4146-B00F-3CCC041770C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31231" y="2471537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10584</xdr:colOff>
      <xdr:row>31</xdr:row>
      <xdr:rowOff>31751</xdr:rowOff>
    </xdr:from>
    <xdr:to>
      <xdr:col>17</xdr:col>
      <xdr:colOff>553175</xdr:colOff>
      <xdr:row>31</xdr:row>
      <xdr:rowOff>373157</xdr:rowOff>
    </xdr:to>
    <xdr:pic>
      <xdr:nvPicPr>
        <xdr:cNvPr id="178" name="图片 17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414001" y="11662834"/>
          <a:ext cx="542591" cy="341406"/>
        </a:xfrm>
        <a:prstGeom prst="rect">
          <a:avLst/>
        </a:prstGeom>
      </xdr:spPr>
    </xdr:pic>
    <xdr:clientData/>
  </xdr:twoCellAnchor>
  <xdr:twoCellAnchor editAs="oneCell">
    <xdr:from>
      <xdr:col>17</xdr:col>
      <xdr:colOff>125640</xdr:colOff>
      <xdr:row>33</xdr:row>
      <xdr:rowOff>63500</xdr:rowOff>
    </xdr:from>
    <xdr:to>
      <xdr:col>17</xdr:col>
      <xdr:colOff>486832</xdr:colOff>
      <xdr:row>33</xdr:row>
      <xdr:rowOff>333360</xdr:rowOff>
    </xdr:to>
    <xdr:pic>
      <xdr:nvPicPr>
        <xdr:cNvPr id="179" name="图片 17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9057" y="27008667"/>
          <a:ext cx="361192" cy="26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127000</xdr:colOff>
      <xdr:row>12</xdr:row>
      <xdr:rowOff>10583</xdr:rowOff>
    </xdr:from>
    <xdr:ext cx="303158" cy="371475"/>
    <xdr:pic>
      <xdr:nvPicPr>
        <xdr:cNvPr id="182" name="图片 181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0417" y="15525750"/>
          <a:ext cx="303158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131233</xdr:colOff>
      <xdr:row>11</xdr:row>
      <xdr:rowOff>25400</xdr:rowOff>
    </xdr:from>
    <xdr:ext cx="303158" cy="371475"/>
    <xdr:pic>
      <xdr:nvPicPr>
        <xdr:cNvPr id="184" name="图片 183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14778567"/>
          <a:ext cx="303158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105833</xdr:colOff>
      <xdr:row>10</xdr:row>
      <xdr:rowOff>0</xdr:rowOff>
    </xdr:from>
    <xdr:ext cx="303158" cy="371475"/>
    <xdr:pic>
      <xdr:nvPicPr>
        <xdr:cNvPr id="199" name="图片 198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3704167"/>
          <a:ext cx="303158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137583</xdr:colOff>
      <xdr:row>9</xdr:row>
      <xdr:rowOff>21167</xdr:rowOff>
    </xdr:from>
    <xdr:ext cx="303158" cy="371475"/>
    <xdr:pic>
      <xdr:nvPicPr>
        <xdr:cNvPr id="206" name="图片 205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3344334"/>
          <a:ext cx="303158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69810</xdr:colOff>
      <xdr:row>34</xdr:row>
      <xdr:rowOff>0</xdr:rowOff>
    </xdr:from>
    <xdr:to>
      <xdr:col>17</xdr:col>
      <xdr:colOff>492223</xdr:colOff>
      <xdr:row>34</xdr:row>
      <xdr:rowOff>313841</xdr:rowOff>
    </xdr:to>
    <xdr:pic>
      <xdr:nvPicPr>
        <xdr:cNvPr id="186" name="图片 185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473227" y="13229167"/>
          <a:ext cx="422413" cy="313841"/>
        </a:xfrm>
        <a:prstGeom prst="rect">
          <a:avLst/>
        </a:prstGeom>
      </xdr:spPr>
    </xdr:pic>
    <xdr:clientData/>
  </xdr:twoCellAnchor>
  <xdr:twoCellAnchor editAs="oneCell">
    <xdr:from>
      <xdr:col>17</xdr:col>
      <xdr:colOff>42333</xdr:colOff>
      <xdr:row>35</xdr:row>
      <xdr:rowOff>26836</xdr:rowOff>
    </xdr:from>
    <xdr:to>
      <xdr:col>18</xdr:col>
      <xdr:colOff>26772</xdr:colOff>
      <xdr:row>36</xdr:row>
      <xdr:rowOff>2414</xdr:rowOff>
    </xdr:to>
    <xdr:pic>
      <xdr:nvPicPr>
        <xdr:cNvPr id="216" name="图片 215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445750" y="13637003"/>
          <a:ext cx="545355" cy="356578"/>
        </a:xfrm>
        <a:prstGeom prst="rect">
          <a:avLst/>
        </a:prstGeom>
      </xdr:spPr>
    </xdr:pic>
    <xdr:clientData/>
  </xdr:twoCellAnchor>
  <xdr:twoCellAnchor editAs="oneCell">
    <xdr:from>
      <xdr:col>17</xdr:col>
      <xdr:colOff>158752</xdr:colOff>
      <xdr:row>40</xdr:row>
      <xdr:rowOff>21165</xdr:rowOff>
    </xdr:from>
    <xdr:to>
      <xdr:col>17</xdr:col>
      <xdr:colOff>424699</xdr:colOff>
      <xdr:row>40</xdr:row>
      <xdr:rowOff>381000</xdr:rowOff>
    </xdr:to>
    <xdr:pic>
      <xdr:nvPicPr>
        <xdr:cNvPr id="217" name="图片 216"/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62169" y="15578665"/>
          <a:ext cx="265947" cy="3598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201083</xdr:colOff>
      <xdr:row>41</xdr:row>
      <xdr:rowOff>84667</xdr:rowOff>
    </xdr:from>
    <xdr:to>
      <xdr:col>17</xdr:col>
      <xdr:colOff>529166</xdr:colOff>
      <xdr:row>41</xdr:row>
      <xdr:rowOff>326693</xdr:rowOff>
    </xdr:to>
    <xdr:pic>
      <xdr:nvPicPr>
        <xdr:cNvPr id="218" name="图片 217"/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04500" y="16065500"/>
          <a:ext cx="328083" cy="242026"/>
        </a:xfrm>
        <a:prstGeom prst="rect">
          <a:avLst/>
        </a:prstGeom>
      </xdr:spPr>
    </xdr:pic>
    <xdr:clientData/>
  </xdr:twoCellAnchor>
  <xdr:twoCellAnchor editAs="oneCell">
    <xdr:from>
      <xdr:col>17</xdr:col>
      <xdr:colOff>21167</xdr:colOff>
      <xdr:row>45</xdr:row>
      <xdr:rowOff>84667</xdr:rowOff>
    </xdr:from>
    <xdr:to>
      <xdr:col>18</xdr:col>
      <xdr:colOff>322</xdr:colOff>
      <xdr:row>45</xdr:row>
      <xdr:rowOff>352564</xdr:rowOff>
    </xdr:to>
    <xdr:pic>
      <xdr:nvPicPr>
        <xdr:cNvPr id="219" name="图片 218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4584" y="17674167"/>
          <a:ext cx="540071" cy="267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114527</xdr:colOff>
      <xdr:row>46</xdr:row>
      <xdr:rowOff>42589</xdr:rowOff>
    </xdr:from>
    <xdr:to>
      <xdr:col>17</xdr:col>
      <xdr:colOff>402166</xdr:colOff>
      <xdr:row>46</xdr:row>
      <xdr:rowOff>359138</xdr:rowOff>
    </xdr:to>
    <xdr:pic>
      <xdr:nvPicPr>
        <xdr:cNvPr id="220" name="图片 219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944" y="18013089"/>
          <a:ext cx="287639" cy="31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42455</xdr:colOff>
      <xdr:row>77</xdr:row>
      <xdr:rowOff>42334</xdr:rowOff>
    </xdr:from>
    <xdr:to>
      <xdr:col>17</xdr:col>
      <xdr:colOff>527867</xdr:colOff>
      <xdr:row>77</xdr:row>
      <xdr:rowOff>338667</xdr:rowOff>
    </xdr:to>
    <xdr:pic>
      <xdr:nvPicPr>
        <xdr:cNvPr id="221" name="图片 22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872" y="20298834"/>
          <a:ext cx="485412" cy="29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74082</xdr:colOff>
      <xdr:row>78</xdr:row>
      <xdr:rowOff>78209</xdr:rowOff>
    </xdr:from>
    <xdr:to>
      <xdr:col>18</xdr:col>
      <xdr:colOff>19032</xdr:colOff>
      <xdr:row>78</xdr:row>
      <xdr:rowOff>306917</xdr:rowOff>
    </xdr:to>
    <xdr:pic>
      <xdr:nvPicPr>
        <xdr:cNvPr id="222" name="图片 22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99" y="20715709"/>
          <a:ext cx="505866" cy="228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52917</xdr:colOff>
      <xdr:row>47</xdr:row>
      <xdr:rowOff>31750</xdr:rowOff>
    </xdr:from>
    <xdr:to>
      <xdr:col>17</xdr:col>
      <xdr:colOff>549542</xdr:colOff>
      <xdr:row>48</xdr:row>
      <xdr:rowOff>10583</xdr:rowOff>
    </xdr:to>
    <xdr:pic>
      <xdr:nvPicPr>
        <xdr:cNvPr id="223" name="Picture 16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10456334" y="17928167"/>
          <a:ext cx="496625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123265</xdr:colOff>
      <xdr:row>79</xdr:row>
      <xdr:rowOff>186578</xdr:rowOff>
    </xdr:from>
    <xdr:to>
      <xdr:col>17</xdr:col>
      <xdr:colOff>656665</xdr:colOff>
      <xdr:row>79</xdr:row>
      <xdr:rowOff>367553</xdr:rowOff>
    </xdr:to>
    <xdr:pic>
      <xdr:nvPicPr>
        <xdr:cNvPr id="224" name="Picture 4933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240" y="43096703"/>
          <a:ext cx="5238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124708</xdr:colOff>
      <xdr:row>80</xdr:row>
      <xdr:rowOff>136072</xdr:rowOff>
    </xdr:from>
    <xdr:to>
      <xdr:col>17</xdr:col>
      <xdr:colOff>585107</xdr:colOff>
      <xdr:row>80</xdr:row>
      <xdr:rowOff>318761</xdr:rowOff>
    </xdr:to>
    <xdr:pic>
      <xdr:nvPicPr>
        <xdr:cNvPr id="226" name="Picture 4934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6683" y="43674847"/>
          <a:ext cx="460399" cy="182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486833</xdr:colOff>
      <xdr:row>75</xdr:row>
      <xdr:rowOff>331134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03417" y="19494500"/>
          <a:ext cx="486833" cy="33113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76</xdr:row>
      <xdr:rowOff>21166</xdr:rowOff>
    </xdr:from>
    <xdr:to>
      <xdr:col>17</xdr:col>
      <xdr:colOff>466975</xdr:colOff>
      <xdr:row>76</xdr:row>
      <xdr:rowOff>359833</xdr:rowOff>
    </xdr:to>
    <xdr:pic>
      <xdr:nvPicPr>
        <xdr:cNvPr id="227" name="图片 22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67" y="19896666"/>
          <a:ext cx="371725" cy="338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74735</xdr:colOff>
      <xdr:row>64</xdr:row>
      <xdr:rowOff>56418</xdr:rowOff>
    </xdr:from>
    <xdr:to>
      <xdr:col>17</xdr:col>
      <xdr:colOff>617287</xdr:colOff>
      <xdr:row>64</xdr:row>
      <xdr:rowOff>263770</xdr:rowOff>
    </xdr:to>
    <xdr:pic>
      <xdr:nvPicPr>
        <xdr:cNvPr id="53" name="图片 52">
          <a:extLst>
            <a:ext uri="{FF2B5EF4-FFF2-40B4-BE49-F238E27FC236}">
              <a16:creationId xmlns="" xmlns:a16="http://schemas.microsoft.com/office/drawing/2014/main" id="{1BA6C895-3450-45B9-9684-7D9824907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71085" y="9781443"/>
          <a:ext cx="542552" cy="2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89482</xdr:colOff>
      <xdr:row>66</xdr:row>
      <xdr:rowOff>65870</xdr:rowOff>
    </xdr:from>
    <xdr:to>
      <xdr:col>17</xdr:col>
      <xdr:colOff>661207</xdr:colOff>
      <xdr:row>66</xdr:row>
      <xdr:rowOff>329712</xdr:rowOff>
    </xdr:to>
    <xdr:pic>
      <xdr:nvPicPr>
        <xdr:cNvPr id="54" name="图片 53">
          <a:extLst>
            <a:ext uri="{FF2B5EF4-FFF2-40B4-BE49-F238E27FC236}">
              <a16:creationId xmlns="" xmlns:a16="http://schemas.microsoft.com/office/drawing/2014/main" id="{FF88B2A5-B45B-4C8F-B6C0-C46EFDFA5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85832" y="10552895"/>
          <a:ext cx="571725" cy="26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67712</xdr:colOff>
      <xdr:row>69</xdr:row>
      <xdr:rowOff>42951</xdr:rowOff>
    </xdr:from>
    <xdr:to>
      <xdr:col>17</xdr:col>
      <xdr:colOff>609716</xdr:colOff>
      <xdr:row>69</xdr:row>
      <xdr:rowOff>293077</xdr:rowOff>
    </xdr:to>
    <xdr:pic>
      <xdr:nvPicPr>
        <xdr:cNvPr id="55" name="图片 54">
          <a:extLst>
            <a:ext uri="{FF2B5EF4-FFF2-40B4-BE49-F238E27FC236}">
              <a16:creationId xmlns="" xmlns:a16="http://schemas.microsoft.com/office/drawing/2014/main" id="{E3B2E692-0AD9-4FAE-A1F3-A35DB9433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64062" y="11672976"/>
          <a:ext cx="542004" cy="25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49469</xdr:colOff>
      <xdr:row>71</xdr:row>
      <xdr:rowOff>46711</xdr:rowOff>
    </xdr:from>
    <xdr:to>
      <xdr:col>17</xdr:col>
      <xdr:colOff>612202</xdr:colOff>
      <xdr:row>71</xdr:row>
      <xdr:rowOff>307730</xdr:rowOff>
    </xdr:to>
    <xdr:pic>
      <xdr:nvPicPr>
        <xdr:cNvPr id="61" name="图片 60">
          <a:extLst>
            <a:ext uri="{FF2B5EF4-FFF2-40B4-BE49-F238E27FC236}">
              <a16:creationId xmlns="" xmlns:a16="http://schemas.microsoft.com/office/drawing/2014/main" id="{96313817-8BC4-4FEF-A7EB-7EC056460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5819" y="12438736"/>
          <a:ext cx="562733" cy="26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69776</xdr:colOff>
      <xdr:row>72</xdr:row>
      <xdr:rowOff>34987</xdr:rowOff>
    </xdr:from>
    <xdr:to>
      <xdr:col>17</xdr:col>
      <xdr:colOff>643246</xdr:colOff>
      <xdr:row>72</xdr:row>
      <xdr:rowOff>300404</xdr:rowOff>
    </xdr:to>
    <xdr:pic>
      <xdr:nvPicPr>
        <xdr:cNvPr id="63" name="图片 62">
          <a:extLst>
            <a:ext uri="{FF2B5EF4-FFF2-40B4-BE49-F238E27FC236}">
              <a16:creationId xmlns="" xmlns:a16="http://schemas.microsoft.com/office/drawing/2014/main" id="{5755E13E-76C7-4A29-BCBF-70F766E70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66126" y="12808012"/>
          <a:ext cx="573470" cy="26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92975</xdr:colOff>
      <xdr:row>67</xdr:row>
      <xdr:rowOff>25518</xdr:rowOff>
    </xdr:from>
    <xdr:to>
      <xdr:col>17</xdr:col>
      <xdr:colOff>483576</xdr:colOff>
      <xdr:row>67</xdr:row>
      <xdr:rowOff>359938</xdr:rowOff>
    </xdr:to>
    <xdr:pic>
      <xdr:nvPicPr>
        <xdr:cNvPr id="64" name="图片 63">
          <a:extLst>
            <a:ext uri="{FF2B5EF4-FFF2-40B4-BE49-F238E27FC236}">
              <a16:creationId xmlns="" xmlns:a16="http://schemas.microsoft.com/office/drawing/2014/main" id="{2DE1EEEC-42EC-4AD9-B7B7-CD10FF12E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89325" y="10893543"/>
          <a:ext cx="390601" cy="33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145780</xdr:colOff>
      <xdr:row>73</xdr:row>
      <xdr:rowOff>23862</xdr:rowOff>
    </xdr:from>
    <xdr:to>
      <xdr:col>17</xdr:col>
      <xdr:colOff>461595</xdr:colOff>
      <xdr:row>73</xdr:row>
      <xdr:rowOff>294252</xdr:rowOff>
    </xdr:to>
    <xdr:pic>
      <xdr:nvPicPr>
        <xdr:cNvPr id="65" name="图片 64">
          <a:extLst>
            <a:ext uri="{FF2B5EF4-FFF2-40B4-BE49-F238E27FC236}">
              <a16:creationId xmlns="" xmlns:a16="http://schemas.microsoft.com/office/drawing/2014/main" id="{1F59EEAA-5B2D-4493-8FB0-ADC53F5AB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42130" y="13177887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112431</xdr:colOff>
      <xdr:row>52</xdr:row>
      <xdr:rowOff>54826</xdr:rowOff>
    </xdr:from>
    <xdr:to>
      <xdr:col>17</xdr:col>
      <xdr:colOff>588024</xdr:colOff>
      <xdr:row>52</xdr:row>
      <xdr:rowOff>329712</xdr:rowOff>
    </xdr:to>
    <xdr:pic>
      <xdr:nvPicPr>
        <xdr:cNvPr id="66" name="图片 65">
          <a:extLst>
            <a:ext uri="{FF2B5EF4-FFF2-40B4-BE49-F238E27FC236}">
              <a16:creationId xmlns="" xmlns:a16="http://schemas.microsoft.com/office/drawing/2014/main" id="{F5E891B3-7636-42A4-9388-41A554642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08781" y="5207851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86660</xdr:colOff>
      <xdr:row>63</xdr:row>
      <xdr:rowOff>84719</xdr:rowOff>
    </xdr:from>
    <xdr:to>
      <xdr:col>17</xdr:col>
      <xdr:colOff>547947</xdr:colOff>
      <xdr:row>63</xdr:row>
      <xdr:rowOff>322385</xdr:rowOff>
    </xdr:to>
    <xdr:pic>
      <xdr:nvPicPr>
        <xdr:cNvPr id="74" name="图片 73">
          <a:extLst>
            <a:ext uri="{FF2B5EF4-FFF2-40B4-BE49-F238E27FC236}">
              <a16:creationId xmlns="" xmlns:a16="http://schemas.microsoft.com/office/drawing/2014/main" id="{2F93C10F-AFFF-4DC7-A065-C71A53E33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83010" y="9428744"/>
          <a:ext cx="461287" cy="2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63669</xdr:colOff>
      <xdr:row>70</xdr:row>
      <xdr:rowOff>25518</xdr:rowOff>
    </xdr:from>
    <xdr:to>
      <xdr:col>17</xdr:col>
      <xdr:colOff>439615</xdr:colOff>
      <xdr:row>70</xdr:row>
      <xdr:rowOff>347390</xdr:rowOff>
    </xdr:to>
    <xdr:pic>
      <xdr:nvPicPr>
        <xdr:cNvPr id="75" name="图片 74">
          <a:extLst>
            <a:ext uri="{FF2B5EF4-FFF2-40B4-BE49-F238E27FC236}">
              <a16:creationId xmlns="" xmlns:a16="http://schemas.microsoft.com/office/drawing/2014/main" id="{6315FB4D-CA31-4C90-905B-B9C3CB84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60019" y="12036543"/>
          <a:ext cx="375946" cy="321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57978</xdr:colOff>
      <xdr:row>68</xdr:row>
      <xdr:rowOff>49696</xdr:rowOff>
    </xdr:from>
    <xdr:to>
      <xdr:col>17</xdr:col>
      <xdr:colOff>650214</xdr:colOff>
      <xdr:row>68</xdr:row>
      <xdr:rowOff>249116</xdr:rowOff>
    </xdr:to>
    <xdr:pic>
      <xdr:nvPicPr>
        <xdr:cNvPr id="77" name="图片 76">
          <a:extLst>
            <a:ext uri="{FF2B5EF4-FFF2-40B4-BE49-F238E27FC236}">
              <a16:creationId xmlns="" xmlns:a16="http://schemas.microsoft.com/office/drawing/2014/main" id="{89319097-108A-40B4-A2AC-0E6EC7C37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54328" y="11298721"/>
          <a:ext cx="592236" cy="19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86205</xdr:colOff>
      <xdr:row>74</xdr:row>
      <xdr:rowOff>29990</xdr:rowOff>
    </xdr:from>
    <xdr:to>
      <xdr:col>17</xdr:col>
      <xdr:colOff>409575</xdr:colOff>
      <xdr:row>74</xdr:row>
      <xdr:rowOff>360487</xdr:rowOff>
    </xdr:to>
    <xdr:pic>
      <xdr:nvPicPr>
        <xdr:cNvPr id="79" name="图片 78">
          <a:extLst>
            <a:ext uri="{FF2B5EF4-FFF2-40B4-BE49-F238E27FC236}">
              <a16:creationId xmlns="" xmlns:a16="http://schemas.microsoft.com/office/drawing/2014/main" id="{CD3B853F-A8CC-4186-A239-4C7B739EA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982555" y="13946015"/>
          <a:ext cx="323370" cy="330497"/>
        </a:xfrm>
        <a:prstGeom prst="rect">
          <a:avLst/>
        </a:prstGeom>
      </xdr:spPr>
    </xdr:pic>
    <xdr:clientData/>
  </xdr:twoCellAnchor>
  <xdr:twoCellAnchor>
    <xdr:from>
      <xdr:col>17</xdr:col>
      <xdr:colOff>95251</xdr:colOff>
      <xdr:row>65</xdr:row>
      <xdr:rowOff>36634</xdr:rowOff>
    </xdr:from>
    <xdr:to>
      <xdr:col>17</xdr:col>
      <xdr:colOff>547825</xdr:colOff>
      <xdr:row>65</xdr:row>
      <xdr:rowOff>278423</xdr:rowOff>
    </xdr:to>
    <xdr:pic>
      <xdr:nvPicPr>
        <xdr:cNvPr id="80" name="图片 79">
          <a:extLst>
            <a:ext uri="{FF2B5EF4-FFF2-40B4-BE49-F238E27FC236}">
              <a16:creationId xmlns="" xmlns:a16="http://schemas.microsoft.com/office/drawing/2014/main" id="{BDF6112C-032F-40F0-9FE8-029EF75F9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91601" y="10142659"/>
          <a:ext cx="452574" cy="241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121691</xdr:colOff>
      <xdr:row>53</xdr:row>
      <xdr:rowOff>59571</xdr:rowOff>
    </xdr:from>
    <xdr:to>
      <xdr:col>17</xdr:col>
      <xdr:colOff>445152</xdr:colOff>
      <xdr:row>53</xdr:row>
      <xdr:rowOff>293076</xdr:rowOff>
    </xdr:to>
    <xdr:pic>
      <xdr:nvPicPr>
        <xdr:cNvPr id="82" name="图片 81">
          <a:extLst>
            <a:ext uri="{FF2B5EF4-FFF2-40B4-BE49-F238E27FC236}">
              <a16:creationId xmlns="" xmlns:a16="http://schemas.microsoft.com/office/drawing/2014/main" id="{BCAC8ABF-0951-4E0D-A56D-3E6CB9C09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18041" y="5593596"/>
          <a:ext cx="323461" cy="233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161192</xdr:colOff>
      <xdr:row>54</xdr:row>
      <xdr:rowOff>58615</xdr:rowOff>
    </xdr:from>
    <xdr:to>
      <xdr:col>17</xdr:col>
      <xdr:colOff>364183</xdr:colOff>
      <xdr:row>54</xdr:row>
      <xdr:rowOff>205153</xdr:rowOff>
    </xdr:to>
    <xdr:pic>
      <xdr:nvPicPr>
        <xdr:cNvPr id="83" name="图片 82">
          <a:extLst>
            <a:ext uri="{FF2B5EF4-FFF2-40B4-BE49-F238E27FC236}">
              <a16:creationId xmlns="" xmlns:a16="http://schemas.microsoft.com/office/drawing/2014/main" id="{19529159-15C4-4A59-987F-F0826CE6D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57542" y="5973640"/>
          <a:ext cx="202991" cy="14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206619</xdr:colOff>
      <xdr:row>55</xdr:row>
      <xdr:rowOff>80177</xdr:rowOff>
    </xdr:from>
    <xdr:to>
      <xdr:col>17</xdr:col>
      <xdr:colOff>394891</xdr:colOff>
      <xdr:row>55</xdr:row>
      <xdr:rowOff>241369</xdr:rowOff>
    </xdr:to>
    <xdr:pic>
      <xdr:nvPicPr>
        <xdr:cNvPr id="84" name="图片 83">
          <a:extLst>
            <a:ext uri="{FF2B5EF4-FFF2-40B4-BE49-F238E27FC236}">
              <a16:creationId xmlns="" xmlns:a16="http://schemas.microsoft.com/office/drawing/2014/main" id="{AAE3C24D-D95F-4BFD-AB90-D0281EFF7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02969" y="6376202"/>
          <a:ext cx="188272" cy="161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181289</xdr:colOff>
      <xdr:row>56</xdr:row>
      <xdr:rowOff>81643</xdr:rowOff>
    </xdr:from>
    <xdr:to>
      <xdr:col>17</xdr:col>
      <xdr:colOff>397289</xdr:colOff>
      <xdr:row>56</xdr:row>
      <xdr:rowOff>266575</xdr:rowOff>
    </xdr:to>
    <xdr:pic>
      <xdr:nvPicPr>
        <xdr:cNvPr id="85" name="图片 84">
          <a:extLst>
            <a:ext uri="{FF2B5EF4-FFF2-40B4-BE49-F238E27FC236}">
              <a16:creationId xmlns="" xmlns:a16="http://schemas.microsoft.com/office/drawing/2014/main" id="{B247E939-3698-4C0D-961A-A25F549BD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77639" y="6758668"/>
          <a:ext cx="216000" cy="184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168520</xdr:colOff>
      <xdr:row>57</xdr:row>
      <xdr:rowOff>76200</xdr:rowOff>
    </xdr:from>
    <xdr:to>
      <xdr:col>17</xdr:col>
      <xdr:colOff>384520</xdr:colOff>
      <xdr:row>57</xdr:row>
      <xdr:rowOff>261132</xdr:rowOff>
    </xdr:to>
    <xdr:pic>
      <xdr:nvPicPr>
        <xdr:cNvPr id="86" name="图片 85">
          <a:extLst>
            <a:ext uri="{FF2B5EF4-FFF2-40B4-BE49-F238E27FC236}">
              <a16:creationId xmlns="" xmlns:a16="http://schemas.microsoft.com/office/drawing/2014/main" id="{343A0B2C-FC92-4528-B3F3-3791D40EE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64870" y="7134225"/>
          <a:ext cx="216000" cy="184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190500</xdr:colOff>
      <xdr:row>58</xdr:row>
      <xdr:rowOff>79968</xdr:rowOff>
    </xdr:from>
    <xdr:to>
      <xdr:col>17</xdr:col>
      <xdr:colOff>411476</xdr:colOff>
      <xdr:row>58</xdr:row>
      <xdr:rowOff>304799</xdr:rowOff>
    </xdr:to>
    <xdr:pic>
      <xdr:nvPicPr>
        <xdr:cNvPr id="87" name="图片 86">
          <a:extLst>
            <a:ext uri="{FF2B5EF4-FFF2-40B4-BE49-F238E27FC236}">
              <a16:creationId xmlns="" xmlns:a16="http://schemas.microsoft.com/office/drawing/2014/main" id="{F2DC8F58-BD02-4E4B-8017-E53E38F22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6850" y="7518993"/>
          <a:ext cx="220976" cy="224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203270</xdr:colOff>
      <xdr:row>59</xdr:row>
      <xdr:rowOff>39984</xdr:rowOff>
    </xdr:from>
    <xdr:to>
      <xdr:col>17</xdr:col>
      <xdr:colOff>381000</xdr:colOff>
      <xdr:row>59</xdr:row>
      <xdr:rowOff>296276</xdr:rowOff>
    </xdr:to>
    <xdr:pic>
      <xdr:nvPicPr>
        <xdr:cNvPr id="88" name="图片 87">
          <a:extLst>
            <a:ext uri="{FF2B5EF4-FFF2-40B4-BE49-F238E27FC236}">
              <a16:creationId xmlns="" xmlns:a16="http://schemas.microsoft.com/office/drawing/2014/main" id="{713E4E05-6DC1-4B87-A1EB-36E35E91E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99620" y="7860009"/>
          <a:ext cx="177730" cy="256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186941</xdr:colOff>
      <xdr:row>60</xdr:row>
      <xdr:rowOff>41869</xdr:rowOff>
    </xdr:from>
    <xdr:to>
      <xdr:col>17</xdr:col>
      <xdr:colOff>413047</xdr:colOff>
      <xdr:row>60</xdr:row>
      <xdr:rowOff>277586</xdr:rowOff>
    </xdr:to>
    <xdr:pic>
      <xdr:nvPicPr>
        <xdr:cNvPr id="89" name="图片 88">
          <a:extLst>
            <a:ext uri="{FF2B5EF4-FFF2-40B4-BE49-F238E27FC236}">
              <a16:creationId xmlns="" xmlns:a16="http://schemas.microsoft.com/office/drawing/2014/main" id="{F556ADD5-EEDF-418D-A293-789AAE6AE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3291" y="8242894"/>
          <a:ext cx="226106" cy="235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155958</xdr:colOff>
      <xdr:row>61</xdr:row>
      <xdr:rowOff>72851</xdr:rowOff>
    </xdr:from>
    <xdr:to>
      <xdr:col>17</xdr:col>
      <xdr:colOff>439107</xdr:colOff>
      <xdr:row>61</xdr:row>
      <xdr:rowOff>219388</xdr:rowOff>
    </xdr:to>
    <xdr:pic>
      <xdr:nvPicPr>
        <xdr:cNvPr id="90" name="图片 89">
          <a:extLst>
            <a:ext uri="{FF2B5EF4-FFF2-40B4-BE49-F238E27FC236}">
              <a16:creationId xmlns="" xmlns:a16="http://schemas.microsoft.com/office/drawing/2014/main" id="{0B4B3B6A-5724-41FC-8F07-7C7600E91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52308" y="8654876"/>
          <a:ext cx="283149" cy="14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108439</xdr:colOff>
      <xdr:row>62</xdr:row>
      <xdr:rowOff>78085</xdr:rowOff>
    </xdr:from>
    <xdr:to>
      <xdr:col>17</xdr:col>
      <xdr:colOff>449254</xdr:colOff>
      <xdr:row>62</xdr:row>
      <xdr:rowOff>253931</xdr:rowOff>
    </xdr:to>
    <xdr:pic>
      <xdr:nvPicPr>
        <xdr:cNvPr id="91" name="图片 90">
          <a:extLst>
            <a:ext uri="{FF2B5EF4-FFF2-40B4-BE49-F238E27FC236}">
              <a16:creationId xmlns="" xmlns:a16="http://schemas.microsoft.com/office/drawing/2014/main" id="{84DA09EB-6AFE-43CB-A469-4B02E9B46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04789" y="9041110"/>
          <a:ext cx="340815" cy="17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163286</xdr:colOff>
      <xdr:row>48</xdr:row>
      <xdr:rowOff>0</xdr:rowOff>
    </xdr:from>
    <xdr:to>
      <xdr:col>17</xdr:col>
      <xdr:colOff>163286</xdr:colOff>
      <xdr:row>48</xdr:row>
      <xdr:rowOff>85726</xdr:rowOff>
    </xdr:to>
    <xdr:pic>
      <xdr:nvPicPr>
        <xdr:cNvPr id="81" name="Picture 5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2186" y="9067800"/>
          <a:ext cx="0" cy="85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179916</xdr:colOff>
      <xdr:row>48</xdr:row>
      <xdr:rowOff>76040</xdr:rowOff>
    </xdr:from>
    <xdr:to>
      <xdr:col>17</xdr:col>
      <xdr:colOff>558132</xdr:colOff>
      <xdr:row>49</xdr:row>
      <xdr:rowOff>2642</xdr:rowOff>
    </xdr:to>
    <xdr:pic>
      <xdr:nvPicPr>
        <xdr:cNvPr id="92" name="Picture 89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10583333" y="18353457"/>
          <a:ext cx="378216" cy="30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221563</xdr:colOff>
      <xdr:row>50</xdr:row>
      <xdr:rowOff>36065</xdr:rowOff>
    </xdr:from>
    <xdr:to>
      <xdr:col>17</xdr:col>
      <xdr:colOff>458773</xdr:colOff>
      <xdr:row>50</xdr:row>
      <xdr:rowOff>370416</xdr:rowOff>
    </xdr:to>
    <xdr:pic>
      <xdr:nvPicPr>
        <xdr:cNvPr id="93" name="Picture 27537" descr="rId421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clrChange>
            <a:clrFrom>
              <a:srgbClr val="383368"/>
            </a:clrFrom>
            <a:clrTo>
              <a:srgbClr val="38336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10624980" y="19075482"/>
          <a:ext cx="237210" cy="334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198752</xdr:colOff>
      <xdr:row>49</xdr:row>
      <xdr:rowOff>1147</xdr:rowOff>
    </xdr:from>
    <xdr:to>
      <xdr:col>17</xdr:col>
      <xdr:colOff>508000</xdr:colOff>
      <xdr:row>49</xdr:row>
      <xdr:rowOff>338667</xdr:rowOff>
    </xdr:to>
    <xdr:pic>
      <xdr:nvPicPr>
        <xdr:cNvPr id="94" name="Picture 122" descr="rId420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10602169" y="18659564"/>
          <a:ext cx="309248" cy="33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/>
  <sheetData/>
  <phoneticPr fontId="36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"/>
  <sheetViews>
    <sheetView view="pageBreakPreview" topLeftCell="C4" zoomScale="70" zoomScaleNormal="100" zoomScaleSheetLayoutView="70" workbookViewId="0">
      <selection activeCell="I10" sqref="I10:M10"/>
    </sheetView>
  </sheetViews>
  <sheetFormatPr defaultColWidth="9" defaultRowHeight="17.25"/>
  <cols>
    <col min="1" max="1" width="12.75" style="23" customWidth="1"/>
    <col min="2" max="2" width="16.625" style="23" customWidth="1"/>
    <col min="3" max="3" width="3.625" style="23" customWidth="1"/>
    <col min="4" max="4" width="8.75" style="23" customWidth="1"/>
    <col min="5" max="5" width="8.875" style="23" customWidth="1"/>
    <col min="6" max="6" width="27" style="23" customWidth="1"/>
    <col min="7" max="8" width="9" style="23" customWidth="1"/>
    <col min="9" max="9" width="8.5" style="23" customWidth="1"/>
    <col min="10" max="10" width="36.375" style="23" customWidth="1"/>
    <col min="11" max="11" width="37" style="23" customWidth="1"/>
    <col min="12" max="12" width="10.875" style="23" customWidth="1"/>
    <col min="13" max="13" width="3.5" style="23" customWidth="1"/>
    <col min="14" max="14" width="17.375" style="23" customWidth="1"/>
    <col min="15" max="15" width="6.75" style="23" customWidth="1"/>
    <col min="16" max="16" width="5.875" style="23" customWidth="1"/>
    <col min="17" max="17" width="7.875" style="23" customWidth="1"/>
    <col min="18" max="18" width="6.125" style="23" customWidth="1"/>
    <col min="19" max="19" width="13.125" style="23" customWidth="1"/>
    <col min="20" max="20" width="24.75" style="23" customWidth="1"/>
    <col min="21" max="21" width="4.625" style="23" customWidth="1"/>
    <col min="22" max="22" width="8" style="23" customWidth="1"/>
    <col min="23" max="23" width="11.5" style="23" customWidth="1"/>
    <col min="24" max="24" width="11.625" style="23" customWidth="1"/>
    <col min="25" max="25" width="13.125" style="23" customWidth="1"/>
    <col min="26" max="26" width="10" style="23" customWidth="1"/>
    <col min="27" max="27" width="11.25" style="23" customWidth="1"/>
    <col min="28" max="248" width="9" style="23"/>
    <col min="249" max="249" width="3.125" style="23" customWidth="1"/>
    <col min="250" max="250" width="7.625" style="23" customWidth="1"/>
    <col min="251" max="251" width="4.125" style="23" customWidth="1"/>
    <col min="252" max="252" width="17" style="23" customWidth="1"/>
    <col min="253" max="253" width="3.625" style="23" customWidth="1"/>
    <col min="254" max="254" width="9.125" style="23" customWidth="1"/>
    <col min="255" max="255" width="3.625" style="23" customWidth="1"/>
    <col min="256" max="256" width="4.625" style="23" customWidth="1"/>
    <col min="257" max="257" width="9.625" style="23" customWidth="1"/>
    <col min="258" max="258" width="10.125" style="23" customWidth="1"/>
    <col min="259" max="259" width="10.25" style="23" customWidth="1"/>
    <col min="260" max="260" width="4.625" style="23" customWidth="1"/>
    <col min="261" max="261" width="5" style="23" customWidth="1"/>
    <col min="262" max="262" width="11.125" style="23" customWidth="1"/>
    <col min="263" max="263" width="16.125" style="23" customWidth="1"/>
    <col min="264" max="264" width="4.75" style="23" customWidth="1"/>
    <col min="265" max="265" width="3.625" style="23" customWidth="1"/>
    <col min="266" max="266" width="5.125" style="23" customWidth="1"/>
    <col min="267" max="267" width="3.125" style="23" customWidth="1"/>
    <col min="268" max="268" width="4.625" style="23" customWidth="1"/>
    <col min="269" max="269" width="5" style="23" customWidth="1"/>
    <col min="270" max="271" width="9.75" style="23" customWidth="1"/>
    <col min="272" max="273" width="7.875" style="23" customWidth="1"/>
    <col min="274" max="504" width="9" style="23"/>
    <col min="505" max="505" width="3.125" style="23" customWidth="1"/>
    <col min="506" max="506" width="7.625" style="23" customWidth="1"/>
    <col min="507" max="507" width="4.125" style="23" customWidth="1"/>
    <col min="508" max="508" width="17" style="23" customWidth="1"/>
    <col min="509" max="509" width="3.625" style="23" customWidth="1"/>
    <col min="510" max="510" width="9.125" style="23" customWidth="1"/>
    <col min="511" max="511" width="3.625" style="23" customWidth="1"/>
    <col min="512" max="512" width="4.625" style="23" customWidth="1"/>
    <col min="513" max="513" width="9.625" style="23" customWidth="1"/>
    <col min="514" max="514" width="10.125" style="23" customWidth="1"/>
    <col min="515" max="515" width="10.25" style="23" customWidth="1"/>
    <col min="516" max="516" width="4.625" style="23" customWidth="1"/>
    <col min="517" max="517" width="5" style="23" customWidth="1"/>
    <col min="518" max="518" width="11.125" style="23" customWidth="1"/>
    <col min="519" max="519" width="16.125" style="23" customWidth="1"/>
    <col min="520" max="520" width="4.75" style="23" customWidth="1"/>
    <col min="521" max="521" width="3.625" style="23" customWidth="1"/>
    <col min="522" max="522" width="5.125" style="23" customWidth="1"/>
    <col min="523" max="523" width="3.125" style="23" customWidth="1"/>
    <col min="524" max="524" width="4.625" style="23" customWidth="1"/>
    <col min="525" max="525" width="5" style="23" customWidth="1"/>
    <col min="526" max="527" width="9.75" style="23" customWidth="1"/>
    <col min="528" max="529" width="7.875" style="23" customWidth="1"/>
    <col min="530" max="760" width="9" style="23"/>
    <col min="761" max="761" width="3.125" style="23" customWidth="1"/>
    <col min="762" max="762" width="7.625" style="23" customWidth="1"/>
    <col min="763" max="763" width="4.125" style="23" customWidth="1"/>
    <col min="764" max="764" width="17" style="23" customWidth="1"/>
    <col min="765" max="765" width="3.625" style="23" customWidth="1"/>
    <col min="766" max="766" width="9.125" style="23" customWidth="1"/>
    <col min="767" max="767" width="3.625" style="23" customWidth="1"/>
    <col min="768" max="768" width="4.625" style="23" customWidth="1"/>
    <col min="769" max="769" width="9.625" style="23" customWidth="1"/>
    <col min="770" max="770" width="10.125" style="23" customWidth="1"/>
    <col min="771" max="771" width="10.25" style="23" customWidth="1"/>
    <col min="772" max="772" width="4.625" style="23" customWidth="1"/>
    <col min="773" max="773" width="5" style="23" customWidth="1"/>
    <col min="774" max="774" width="11.125" style="23" customWidth="1"/>
    <col min="775" max="775" width="16.125" style="23" customWidth="1"/>
    <col min="776" max="776" width="4.75" style="23" customWidth="1"/>
    <col min="777" max="777" width="3.625" style="23" customWidth="1"/>
    <col min="778" max="778" width="5.125" style="23" customWidth="1"/>
    <col min="779" max="779" width="3.125" style="23" customWidth="1"/>
    <col min="780" max="780" width="4.625" style="23" customWidth="1"/>
    <col min="781" max="781" width="5" style="23" customWidth="1"/>
    <col min="782" max="783" width="9.75" style="23" customWidth="1"/>
    <col min="784" max="785" width="7.875" style="23" customWidth="1"/>
    <col min="786" max="1016" width="9" style="23"/>
    <col min="1017" max="1017" width="3.125" style="23" customWidth="1"/>
    <col min="1018" max="1018" width="7.625" style="23" customWidth="1"/>
    <col min="1019" max="1019" width="4.125" style="23" customWidth="1"/>
    <col min="1020" max="1020" width="17" style="23" customWidth="1"/>
    <col min="1021" max="1021" width="3.625" style="23" customWidth="1"/>
    <col min="1022" max="1022" width="9.125" style="23" customWidth="1"/>
    <col min="1023" max="1023" width="3.625" style="23" customWidth="1"/>
    <col min="1024" max="1024" width="4.625" style="23" customWidth="1"/>
    <col min="1025" max="1025" width="9.625" style="23" customWidth="1"/>
    <col min="1026" max="1026" width="10.125" style="23" customWidth="1"/>
    <col min="1027" max="1027" width="10.25" style="23" customWidth="1"/>
    <col min="1028" max="1028" width="4.625" style="23" customWidth="1"/>
    <col min="1029" max="1029" width="5" style="23" customWidth="1"/>
    <col min="1030" max="1030" width="11.125" style="23" customWidth="1"/>
    <col min="1031" max="1031" width="16.125" style="23" customWidth="1"/>
    <col min="1032" max="1032" width="4.75" style="23" customWidth="1"/>
    <col min="1033" max="1033" width="3.625" style="23" customWidth="1"/>
    <col min="1034" max="1034" width="5.125" style="23" customWidth="1"/>
    <col min="1035" max="1035" width="3.125" style="23" customWidth="1"/>
    <col min="1036" max="1036" width="4.625" style="23" customWidth="1"/>
    <col min="1037" max="1037" width="5" style="23" customWidth="1"/>
    <col min="1038" max="1039" width="9.75" style="23" customWidth="1"/>
    <col min="1040" max="1041" width="7.875" style="23" customWidth="1"/>
    <col min="1042" max="1272" width="9" style="23"/>
    <col min="1273" max="1273" width="3.125" style="23" customWidth="1"/>
    <col min="1274" max="1274" width="7.625" style="23" customWidth="1"/>
    <col min="1275" max="1275" width="4.125" style="23" customWidth="1"/>
    <col min="1276" max="1276" width="17" style="23" customWidth="1"/>
    <col min="1277" max="1277" width="3.625" style="23" customWidth="1"/>
    <col min="1278" max="1278" width="9.125" style="23" customWidth="1"/>
    <col min="1279" max="1279" width="3.625" style="23" customWidth="1"/>
    <col min="1280" max="1280" width="4.625" style="23" customWidth="1"/>
    <col min="1281" max="1281" width="9.625" style="23" customWidth="1"/>
    <col min="1282" max="1282" width="10.125" style="23" customWidth="1"/>
    <col min="1283" max="1283" width="10.25" style="23" customWidth="1"/>
    <col min="1284" max="1284" width="4.625" style="23" customWidth="1"/>
    <col min="1285" max="1285" width="5" style="23" customWidth="1"/>
    <col min="1286" max="1286" width="11.125" style="23" customWidth="1"/>
    <col min="1287" max="1287" width="16.125" style="23" customWidth="1"/>
    <col min="1288" max="1288" width="4.75" style="23" customWidth="1"/>
    <col min="1289" max="1289" width="3.625" style="23" customWidth="1"/>
    <col min="1290" max="1290" width="5.125" style="23" customWidth="1"/>
    <col min="1291" max="1291" width="3.125" style="23" customWidth="1"/>
    <col min="1292" max="1292" width="4.625" style="23" customWidth="1"/>
    <col min="1293" max="1293" width="5" style="23" customWidth="1"/>
    <col min="1294" max="1295" width="9.75" style="23" customWidth="1"/>
    <col min="1296" max="1297" width="7.875" style="23" customWidth="1"/>
    <col min="1298" max="1528" width="9" style="23"/>
    <col min="1529" max="1529" width="3.125" style="23" customWidth="1"/>
    <col min="1530" max="1530" width="7.625" style="23" customWidth="1"/>
    <col min="1531" max="1531" width="4.125" style="23" customWidth="1"/>
    <col min="1532" max="1532" width="17" style="23" customWidth="1"/>
    <col min="1533" max="1533" width="3.625" style="23" customWidth="1"/>
    <col min="1534" max="1534" width="9.125" style="23" customWidth="1"/>
    <col min="1535" max="1535" width="3.625" style="23" customWidth="1"/>
    <col min="1536" max="1536" width="4.625" style="23" customWidth="1"/>
    <col min="1537" max="1537" width="9.625" style="23" customWidth="1"/>
    <col min="1538" max="1538" width="10.125" style="23" customWidth="1"/>
    <col min="1539" max="1539" width="10.25" style="23" customWidth="1"/>
    <col min="1540" max="1540" width="4.625" style="23" customWidth="1"/>
    <col min="1541" max="1541" width="5" style="23" customWidth="1"/>
    <col min="1542" max="1542" width="11.125" style="23" customWidth="1"/>
    <col min="1543" max="1543" width="16.125" style="23" customWidth="1"/>
    <col min="1544" max="1544" width="4.75" style="23" customWidth="1"/>
    <col min="1545" max="1545" width="3.625" style="23" customWidth="1"/>
    <col min="1546" max="1546" width="5.125" style="23" customWidth="1"/>
    <col min="1547" max="1547" width="3.125" style="23" customWidth="1"/>
    <col min="1548" max="1548" width="4.625" style="23" customWidth="1"/>
    <col min="1549" max="1549" width="5" style="23" customWidth="1"/>
    <col min="1550" max="1551" width="9.75" style="23" customWidth="1"/>
    <col min="1552" max="1553" width="7.875" style="23" customWidth="1"/>
    <col min="1554" max="1784" width="9" style="23"/>
    <col min="1785" max="1785" width="3.125" style="23" customWidth="1"/>
    <col min="1786" max="1786" width="7.625" style="23" customWidth="1"/>
    <col min="1787" max="1787" width="4.125" style="23" customWidth="1"/>
    <col min="1788" max="1788" width="17" style="23" customWidth="1"/>
    <col min="1789" max="1789" width="3.625" style="23" customWidth="1"/>
    <col min="1790" max="1790" width="9.125" style="23" customWidth="1"/>
    <col min="1791" max="1791" width="3.625" style="23" customWidth="1"/>
    <col min="1792" max="1792" width="4.625" style="23" customWidth="1"/>
    <col min="1793" max="1793" width="9.625" style="23" customWidth="1"/>
    <col min="1794" max="1794" width="10.125" style="23" customWidth="1"/>
    <col min="1795" max="1795" width="10.25" style="23" customWidth="1"/>
    <col min="1796" max="1796" width="4.625" style="23" customWidth="1"/>
    <col min="1797" max="1797" width="5" style="23" customWidth="1"/>
    <col min="1798" max="1798" width="11.125" style="23" customWidth="1"/>
    <col min="1799" max="1799" width="16.125" style="23" customWidth="1"/>
    <col min="1800" max="1800" width="4.75" style="23" customWidth="1"/>
    <col min="1801" max="1801" width="3.625" style="23" customWidth="1"/>
    <col min="1802" max="1802" width="5.125" style="23" customWidth="1"/>
    <col min="1803" max="1803" width="3.125" style="23" customWidth="1"/>
    <col min="1804" max="1804" width="4.625" style="23" customWidth="1"/>
    <col min="1805" max="1805" width="5" style="23" customWidth="1"/>
    <col min="1806" max="1807" width="9.75" style="23" customWidth="1"/>
    <col min="1808" max="1809" width="7.875" style="23" customWidth="1"/>
    <col min="1810" max="2040" width="9" style="23"/>
    <col min="2041" max="2041" width="3.125" style="23" customWidth="1"/>
    <col min="2042" max="2042" width="7.625" style="23" customWidth="1"/>
    <col min="2043" max="2043" width="4.125" style="23" customWidth="1"/>
    <col min="2044" max="2044" width="17" style="23" customWidth="1"/>
    <col min="2045" max="2045" width="3.625" style="23" customWidth="1"/>
    <col min="2046" max="2046" width="9.125" style="23" customWidth="1"/>
    <col min="2047" max="2047" width="3.625" style="23" customWidth="1"/>
    <col min="2048" max="2048" width="4.625" style="23" customWidth="1"/>
    <col min="2049" max="2049" width="9.625" style="23" customWidth="1"/>
    <col min="2050" max="2050" width="10.125" style="23" customWidth="1"/>
    <col min="2051" max="2051" width="10.25" style="23" customWidth="1"/>
    <col min="2052" max="2052" width="4.625" style="23" customWidth="1"/>
    <col min="2053" max="2053" width="5" style="23" customWidth="1"/>
    <col min="2054" max="2054" width="11.125" style="23" customWidth="1"/>
    <col min="2055" max="2055" width="16.125" style="23" customWidth="1"/>
    <col min="2056" max="2056" width="4.75" style="23" customWidth="1"/>
    <col min="2057" max="2057" width="3.625" style="23" customWidth="1"/>
    <col min="2058" max="2058" width="5.125" style="23" customWidth="1"/>
    <col min="2059" max="2059" width="3.125" style="23" customWidth="1"/>
    <col min="2060" max="2060" width="4.625" style="23" customWidth="1"/>
    <col min="2061" max="2061" width="5" style="23" customWidth="1"/>
    <col min="2062" max="2063" width="9.75" style="23" customWidth="1"/>
    <col min="2064" max="2065" width="7.875" style="23" customWidth="1"/>
    <col min="2066" max="2296" width="9" style="23"/>
    <col min="2297" max="2297" width="3.125" style="23" customWidth="1"/>
    <col min="2298" max="2298" width="7.625" style="23" customWidth="1"/>
    <col min="2299" max="2299" width="4.125" style="23" customWidth="1"/>
    <col min="2300" max="2300" width="17" style="23" customWidth="1"/>
    <col min="2301" max="2301" width="3.625" style="23" customWidth="1"/>
    <col min="2302" max="2302" width="9.125" style="23" customWidth="1"/>
    <col min="2303" max="2303" width="3.625" style="23" customWidth="1"/>
    <col min="2304" max="2304" width="4.625" style="23" customWidth="1"/>
    <col min="2305" max="2305" width="9.625" style="23" customWidth="1"/>
    <col min="2306" max="2306" width="10.125" style="23" customWidth="1"/>
    <col min="2307" max="2307" width="10.25" style="23" customWidth="1"/>
    <col min="2308" max="2308" width="4.625" style="23" customWidth="1"/>
    <col min="2309" max="2309" width="5" style="23" customWidth="1"/>
    <col min="2310" max="2310" width="11.125" style="23" customWidth="1"/>
    <col min="2311" max="2311" width="16.125" style="23" customWidth="1"/>
    <col min="2312" max="2312" width="4.75" style="23" customWidth="1"/>
    <col min="2313" max="2313" width="3.625" style="23" customWidth="1"/>
    <col min="2314" max="2314" width="5.125" style="23" customWidth="1"/>
    <col min="2315" max="2315" width="3.125" style="23" customWidth="1"/>
    <col min="2316" max="2316" width="4.625" style="23" customWidth="1"/>
    <col min="2317" max="2317" width="5" style="23" customWidth="1"/>
    <col min="2318" max="2319" width="9.75" style="23" customWidth="1"/>
    <col min="2320" max="2321" width="7.875" style="23" customWidth="1"/>
    <col min="2322" max="2552" width="9" style="23"/>
    <col min="2553" max="2553" width="3.125" style="23" customWidth="1"/>
    <col min="2554" max="2554" width="7.625" style="23" customWidth="1"/>
    <col min="2555" max="2555" width="4.125" style="23" customWidth="1"/>
    <col min="2556" max="2556" width="17" style="23" customWidth="1"/>
    <col min="2557" max="2557" width="3.625" style="23" customWidth="1"/>
    <col min="2558" max="2558" width="9.125" style="23" customWidth="1"/>
    <col min="2559" max="2559" width="3.625" style="23" customWidth="1"/>
    <col min="2560" max="2560" width="4.625" style="23" customWidth="1"/>
    <col min="2561" max="2561" width="9.625" style="23" customWidth="1"/>
    <col min="2562" max="2562" width="10.125" style="23" customWidth="1"/>
    <col min="2563" max="2563" width="10.25" style="23" customWidth="1"/>
    <col min="2564" max="2564" width="4.625" style="23" customWidth="1"/>
    <col min="2565" max="2565" width="5" style="23" customWidth="1"/>
    <col min="2566" max="2566" width="11.125" style="23" customWidth="1"/>
    <col min="2567" max="2567" width="16.125" style="23" customWidth="1"/>
    <col min="2568" max="2568" width="4.75" style="23" customWidth="1"/>
    <col min="2569" max="2569" width="3.625" style="23" customWidth="1"/>
    <col min="2570" max="2570" width="5.125" style="23" customWidth="1"/>
    <col min="2571" max="2571" width="3.125" style="23" customWidth="1"/>
    <col min="2572" max="2572" width="4.625" style="23" customWidth="1"/>
    <col min="2573" max="2573" width="5" style="23" customWidth="1"/>
    <col min="2574" max="2575" width="9.75" style="23" customWidth="1"/>
    <col min="2576" max="2577" width="7.875" style="23" customWidth="1"/>
    <col min="2578" max="2808" width="9" style="23"/>
    <col min="2809" max="2809" width="3.125" style="23" customWidth="1"/>
    <col min="2810" max="2810" width="7.625" style="23" customWidth="1"/>
    <col min="2811" max="2811" width="4.125" style="23" customWidth="1"/>
    <col min="2812" max="2812" width="17" style="23" customWidth="1"/>
    <col min="2813" max="2813" width="3.625" style="23" customWidth="1"/>
    <col min="2814" max="2814" width="9.125" style="23" customWidth="1"/>
    <col min="2815" max="2815" width="3.625" style="23" customWidth="1"/>
    <col min="2816" max="2816" width="4.625" style="23" customWidth="1"/>
    <col min="2817" max="2817" width="9.625" style="23" customWidth="1"/>
    <col min="2818" max="2818" width="10.125" style="23" customWidth="1"/>
    <col min="2819" max="2819" width="10.25" style="23" customWidth="1"/>
    <col min="2820" max="2820" width="4.625" style="23" customWidth="1"/>
    <col min="2821" max="2821" width="5" style="23" customWidth="1"/>
    <col min="2822" max="2822" width="11.125" style="23" customWidth="1"/>
    <col min="2823" max="2823" width="16.125" style="23" customWidth="1"/>
    <col min="2824" max="2824" width="4.75" style="23" customWidth="1"/>
    <col min="2825" max="2825" width="3.625" style="23" customWidth="1"/>
    <col min="2826" max="2826" width="5.125" style="23" customWidth="1"/>
    <col min="2827" max="2827" width="3.125" style="23" customWidth="1"/>
    <col min="2828" max="2828" width="4.625" style="23" customWidth="1"/>
    <col min="2829" max="2829" width="5" style="23" customWidth="1"/>
    <col min="2830" max="2831" width="9.75" style="23" customWidth="1"/>
    <col min="2832" max="2833" width="7.875" style="23" customWidth="1"/>
    <col min="2834" max="3064" width="9" style="23"/>
    <col min="3065" max="3065" width="3.125" style="23" customWidth="1"/>
    <col min="3066" max="3066" width="7.625" style="23" customWidth="1"/>
    <col min="3067" max="3067" width="4.125" style="23" customWidth="1"/>
    <col min="3068" max="3068" width="17" style="23" customWidth="1"/>
    <col min="3069" max="3069" width="3.625" style="23" customWidth="1"/>
    <col min="3070" max="3070" width="9.125" style="23" customWidth="1"/>
    <col min="3071" max="3071" width="3.625" style="23" customWidth="1"/>
    <col min="3072" max="3072" width="4.625" style="23" customWidth="1"/>
    <col min="3073" max="3073" width="9.625" style="23" customWidth="1"/>
    <col min="3074" max="3074" width="10.125" style="23" customWidth="1"/>
    <col min="3075" max="3075" width="10.25" style="23" customWidth="1"/>
    <col min="3076" max="3076" width="4.625" style="23" customWidth="1"/>
    <col min="3077" max="3077" width="5" style="23" customWidth="1"/>
    <col min="3078" max="3078" width="11.125" style="23" customWidth="1"/>
    <col min="3079" max="3079" width="16.125" style="23" customWidth="1"/>
    <col min="3080" max="3080" width="4.75" style="23" customWidth="1"/>
    <col min="3081" max="3081" width="3.625" style="23" customWidth="1"/>
    <col min="3082" max="3082" width="5.125" style="23" customWidth="1"/>
    <col min="3083" max="3083" width="3.125" style="23" customWidth="1"/>
    <col min="3084" max="3084" width="4.625" style="23" customWidth="1"/>
    <col min="3085" max="3085" width="5" style="23" customWidth="1"/>
    <col min="3086" max="3087" width="9.75" style="23" customWidth="1"/>
    <col min="3088" max="3089" width="7.875" style="23" customWidth="1"/>
    <col min="3090" max="3320" width="9" style="23"/>
    <col min="3321" max="3321" width="3.125" style="23" customWidth="1"/>
    <col min="3322" max="3322" width="7.625" style="23" customWidth="1"/>
    <col min="3323" max="3323" width="4.125" style="23" customWidth="1"/>
    <col min="3324" max="3324" width="17" style="23" customWidth="1"/>
    <col min="3325" max="3325" width="3.625" style="23" customWidth="1"/>
    <col min="3326" max="3326" width="9.125" style="23" customWidth="1"/>
    <col min="3327" max="3327" width="3.625" style="23" customWidth="1"/>
    <col min="3328" max="3328" width="4.625" style="23" customWidth="1"/>
    <col min="3329" max="3329" width="9.625" style="23" customWidth="1"/>
    <col min="3330" max="3330" width="10.125" style="23" customWidth="1"/>
    <col min="3331" max="3331" width="10.25" style="23" customWidth="1"/>
    <col min="3332" max="3332" width="4.625" style="23" customWidth="1"/>
    <col min="3333" max="3333" width="5" style="23" customWidth="1"/>
    <col min="3334" max="3334" width="11.125" style="23" customWidth="1"/>
    <col min="3335" max="3335" width="16.125" style="23" customWidth="1"/>
    <col min="3336" max="3336" width="4.75" style="23" customWidth="1"/>
    <col min="3337" max="3337" width="3.625" style="23" customWidth="1"/>
    <col min="3338" max="3338" width="5.125" style="23" customWidth="1"/>
    <col min="3339" max="3339" width="3.125" style="23" customWidth="1"/>
    <col min="3340" max="3340" width="4.625" style="23" customWidth="1"/>
    <col min="3341" max="3341" width="5" style="23" customWidth="1"/>
    <col min="3342" max="3343" width="9.75" style="23" customWidth="1"/>
    <col min="3344" max="3345" width="7.875" style="23" customWidth="1"/>
    <col min="3346" max="3576" width="9" style="23"/>
    <col min="3577" max="3577" width="3.125" style="23" customWidth="1"/>
    <col min="3578" max="3578" width="7.625" style="23" customWidth="1"/>
    <col min="3579" max="3579" width="4.125" style="23" customWidth="1"/>
    <col min="3580" max="3580" width="17" style="23" customWidth="1"/>
    <col min="3581" max="3581" width="3.625" style="23" customWidth="1"/>
    <col min="3582" max="3582" width="9.125" style="23" customWidth="1"/>
    <col min="3583" max="3583" width="3.625" style="23" customWidth="1"/>
    <col min="3584" max="3584" width="4.625" style="23" customWidth="1"/>
    <col min="3585" max="3585" width="9.625" style="23" customWidth="1"/>
    <col min="3586" max="3586" width="10.125" style="23" customWidth="1"/>
    <col min="3587" max="3587" width="10.25" style="23" customWidth="1"/>
    <col min="3588" max="3588" width="4.625" style="23" customWidth="1"/>
    <col min="3589" max="3589" width="5" style="23" customWidth="1"/>
    <col min="3590" max="3590" width="11.125" style="23" customWidth="1"/>
    <col min="3591" max="3591" width="16.125" style="23" customWidth="1"/>
    <col min="3592" max="3592" width="4.75" style="23" customWidth="1"/>
    <col min="3593" max="3593" width="3.625" style="23" customWidth="1"/>
    <col min="3594" max="3594" width="5.125" style="23" customWidth="1"/>
    <col min="3595" max="3595" width="3.125" style="23" customWidth="1"/>
    <col min="3596" max="3596" width="4.625" style="23" customWidth="1"/>
    <col min="3597" max="3597" width="5" style="23" customWidth="1"/>
    <col min="3598" max="3599" width="9.75" style="23" customWidth="1"/>
    <col min="3600" max="3601" width="7.875" style="23" customWidth="1"/>
    <col min="3602" max="3832" width="9" style="23"/>
    <col min="3833" max="3833" width="3.125" style="23" customWidth="1"/>
    <col min="3834" max="3834" width="7.625" style="23" customWidth="1"/>
    <col min="3835" max="3835" width="4.125" style="23" customWidth="1"/>
    <col min="3836" max="3836" width="17" style="23" customWidth="1"/>
    <col min="3837" max="3837" width="3.625" style="23" customWidth="1"/>
    <col min="3838" max="3838" width="9.125" style="23" customWidth="1"/>
    <col min="3839" max="3839" width="3.625" style="23" customWidth="1"/>
    <col min="3840" max="3840" width="4.625" style="23" customWidth="1"/>
    <col min="3841" max="3841" width="9.625" style="23" customWidth="1"/>
    <col min="3842" max="3842" width="10.125" style="23" customWidth="1"/>
    <col min="3843" max="3843" width="10.25" style="23" customWidth="1"/>
    <col min="3844" max="3844" width="4.625" style="23" customWidth="1"/>
    <col min="3845" max="3845" width="5" style="23" customWidth="1"/>
    <col min="3846" max="3846" width="11.125" style="23" customWidth="1"/>
    <col min="3847" max="3847" width="16.125" style="23" customWidth="1"/>
    <col min="3848" max="3848" width="4.75" style="23" customWidth="1"/>
    <col min="3849" max="3849" width="3.625" style="23" customWidth="1"/>
    <col min="3850" max="3850" width="5.125" style="23" customWidth="1"/>
    <col min="3851" max="3851" width="3.125" style="23" customWidth="1"/>
    <col min="3852" max="3852" width="4.625" style="23" customWidth="1"/>
    <col min="3853" max="3853" width="5" style="23" customWidth="1"/>
    <col min="3854" max="3855" width="9.75" style="23" customWidth="1"/>
    <col min="3856" max="3857" width="7.875" style="23" customWidth="1"/>
    <col min="3858" max="4088" width="9" style="23"/>
    <col min="4089" max="4089" width="3.125" style="23" customWidth="1"/>
    <col min="4090" max="4090" width="7.625" style="23" customWidth="1"/>
    <col min="4091" max="4091" width="4.125" style="23" customWidth="1"/>
    <col min="4092" max="4092" width="17" style="23" customWidth="1"/>
    <col min="4093" max="4093" width="3.625" style="23" customWidth="1"/>
    <col min="4094" max="4094" width="9.125" style="23" customWidth="1"/>
    <col min="4095" max="4095" width="3.625" style="23" customWidth="1"/>
    <col min="4096" max="4096" width="4.625" style="23" customWidth="1"/>
    <col min="4097" max="4097" width="9.625" style="23" customWidth="1"/>
    <col min="4098" max="4098" width="10.125" style="23" customWidth="1"/>
    <col min="4099" max="4099" width="10.25" style="23" customWidth="1"/>
    <col min="4100" max="4100" width="4.625" style="23" customWidth="1"/>
    <col min="4101" max="4101" width="5" style="23" customWidth="1"/>
    <col min="4102" max="4102" width="11.125" style="23" customWidth="1"/>
    <col min="4103" max="4103" width="16.125" style="23" customWidth="1"/>
    <col min="4104" max="4104" width="4.75" style="23" customWidth="1"/>
    <col min="4105" max="4105" width="3.625" style="23" customWidth="1"/>
    <col min="4106" max="4106" width="5.125" style="23" customWidth="1"/>
    <col min="4107" max="4107" width="3.125" style="23" customWidth="1"/>
    <col min="4108" max="4108" width="4.625" style="23" customWidth="1"/>
    <col min="4109" max="4109" width="5" style="23" customWidth="1"/>
    <col min="4110" max="4111" width="9.75" style="23" customWidth="1"/>
    <col min="4112" max="4113" width="7.875" style="23" customWidth="1"/>
    <col min="4114" max="4344" width="9" style="23"/>
    <col min="4345" max="4345" width="3.125" style="23" customWidth="1"/>
    <col min="4346" max="4346" width="7.625" style="23" customWidth="1"/>
    <col min="4347" max="4347" width="4.125" style="23" customWidth="1"/>
    <col min="4348" max="4348" width="17" style="23" customWidth="1"/>
    <col min="4349" max="4349" width="3.625" style="23" customWidth="1"/>
    <col min="4350" max="4350" width="9.125" style="23" customWidth="1"/>
    <col min="4351" max="4351" width="3.625" style="23" customWidth="1"/>
    <col min="4352" max="4352" width="4.625" style="23" customWidth="1"/>
    <col min="4353" max="4353" width="9.625" style="23" customWidth="1"/>
    <col min="4354" max="4354" width="10.125" style="23" customWidth="1"/>
    <col min="4355" max="4355" width="10.25" style="23" customWidth="1"/>
    <col min="4356" max="4356" width="4.625" style="23" customWidth="1"/>
    <col min="4357" max="4357" width="5" style="23" customWidth="1"/>
    <col min="4358" max="4358" width="11.125" style="23" customWidth="1"/>
    <col min="4359" max="4359" width="16.125" style="23" customWidth="1"/>
    <col min="4360" max="4360" width="4.75" style="23" customWidth="1"/>
    <col min="4361" max="4361" width="3.625" style="23" customWidth="1"/>
    <col min="4362" max="4362" width="5.125" style="23" customWidth="1"/>
    <col min="4363" max="4363" width="3.125" style="23" customWidth="1"/>
    <col min="4364" max="4364" width="4.625" style="23" customWidth="1"/>
    <col min="4365" max="4365" width="5" style="23" customWidth="1"/>
    <col min="4366" max="4367" width="9.75" style="23" customWidth="1"/>
    <col min="4368" max="4369" width="7.875" style="23" customWidth="1"/>
    <col min="4370" max="4600" width="9" style="23"/>
    <col min="4601" max="4601" width="3.125" style="23" customWidth="1"/>
    <col min="4602" max="4602" width="7.625" style="23" customWidth="1"/>
    <col min="4603" max="4603" width="4.125" style="23" customWidth="1"/>
    <col min="4604" max="4604" width="17" style="23" customWidth="1"/>
    <col min="4605" max="4605" width="3.625" style="23" customWidth="1"/>
    <col min="4606" max="4606" width="9.125" style="23" customWidth="1"/>
    <col min="4607" max="4607" width="3.625" style="23" customWidth="1"/>
    <col min="4608" max="4608" width="4.625" style="23" customWidth="1"/>
    <col min="4609" max="4609" width="9.625" style="23" customWidth="1"/>
    <col min="4610" max="4610" width="10.125" style="23" customWidth="1"/>
    <col min="4611" max="4611" width="10.25" style="23" customWidth="1"/>
    <col min="4612" max="4612" width="4.625" style="23" customWidth="1"/>
    <col min="4613" max="4613" width="5" style="23" customWidth="1"/>
    <col min="4614" max="4614" width="11.125" style="23" customWidth="1"/>
    <col min="4615" max="4615" width="16.125" style="23" customWidth="1"/>
    <col min="4616" max="4616" width="4.75" style="23" customWidth="1"/>
    <col min="4617" max="4617" width="3.625" style="23" customWidth="1"/>
    <col min="4618" max="4618" width="5.125" style="23" customWidth="1"/>
    <col min="4619" max="4619" width="3.125" style="23" customWidth="1"/>
    <col min="4620" max="4620" width="4.625" style="23" customWidth="1"/>
    <col min="4621" max="4621" width="5" style="23" customWidth="1"/>
    <col min="4622" max="4623" width="9.75" style="23" customWidth="1"/>
    <col min="4624" max="4625" width="7.875" style="23" customWidth="1"/>
    <col min="4626" max="4856" width="9" style="23"/>
    <col min="4857" max="4857" width="3.125" style="23" customWidth="1"/>
    <col min="4858" max="4858" width="7.625" style="23" customWidth="1"/>
    <col min="4859" max="4859" width="4.125" style="23" customWidth="1"/>
    <col min="4860" max="4860" width="17" style="23" customWidth="1"/>
    <col min="4861" max="4861" width="3.625" style="23" customWidth="1"/>
    <col min="4862" max="4862" width="9.125" style="23" customWidth="1"/>
    <col min="4863" max="4863" width="3.625" style="23" customWidth="1"/>
    <col min="4864" max="4864" width="4.625" style="23" customWidth="1"/>
    <col min="4865" max="4865" width="9.625" style="23" customWidth="1"/>
    <col min="4866" max="4866" width="10.125" style="23" customWidth="1"/>
    <col min="4867" max="4867" width="10.25" style="23" customWidth="1"/>
    <col min="4868" max="4868" width="4.625" style="23" customWidth="1"/>
    <col min="4869" max="4869" width="5" style="23" customWidth="1"/>
    <col min="4870" max="4870" width="11.125" style="23" customWidth="1"/>
    <col min="4871" max="4871" width="16.125" style="23" customWidth="1"/>
    <col min="4872" max="4872" width="4.75" style="23" customWidth="1"/>
    <col min="4873" max="4873" width="3.625" style="23" customWidth="1"/>
    <col min="4874" max="4874" width="5.125" style="23" customWidth="1"/>
    <col min="4875" max="4875" width="3.125" style="23" customWidth="1"/>
    <col min="4876" max="4876" width="4.625" style="23" customWidth="1"/>
    <col min="4877" max="4877" width="5" style="23" customWidth="1"/>
    <col min="4878" max="4879" width="9.75" style="23" customWidth="1"/>
    <col min="4880" max="4881" width="7.875" style="23" customWidth="1"/>
    <col min="4882" max="5112" width="9" style="23"/>
    <col min="5113" max="5113" width="3.125" style="23" customWidth="1"/>
    <col min="5114" max="5114" width="7.625" style="23" customWidth="1"/>
    <col min="5115" max="5115" width="4.125" style="23" customWidth="1"/>
    <col min="5116" max="5116" width="17" style="23" customWidth="1"/>
    <col min="5117" max="5117" width="3.625" style="23" customWidth="1"/>
    <col min="5118" max="5118" width="9.125" style="23" customWidth="1"/>
    <col min="5119" max="5119" width="3.625" style="23" customWidth="1"/>
    <col min="5120" max="5120" width="4.625" style="23" customWidth="1"/>
    <col min="5121" max="5121" width="9.625" style="23" customWidth="1"/>
    <col min="5122" max="5122" width="10.125" style="23" customWidth="1"/>
    <col min="5123" max="5123" width="10.25" style="23" customWidth="1"/>
    <col min="5124" max="5124" width="4.625" style="23" customWidth="1"/>
    <col min="5125" max="5125" width="5" style="23" customWidth="1"/>
    <col min="5126" max="5126" width="11.125" style="23" customWidth="1"/>
    <col min="5127" max="5127" width="16.125" style="23" customWidth="1"/>
    <col min="5128" max="5128" width="4.75" style="23" customWidth="1"/>
    <col min="5129" max="5129" width="3.625" style="23" customWidth="1"/>
    <col min="5130" max="5130" width="5.125" style="23" customWidth="1"/>
    <col min="5131" max="5131" width="3.125" style="23" customWidth="1"/>
    <col min="5132" max="5132" width="4.625" style="23" customWidth="1"/>
    <col min="5133" max="5133" width="5" style="23" customWidth="1"/>
    <col min="5134" max="5135" width="9.75" style="23" customWidth="1"/>
    <col min="5136" max="5137" width="7.875" style="23" customWidth="1"/>
    <col min="5138" max="5368" width="9" style="23"/>
    <col min="5369" max="5369" width="3.125" style="23" customWidth="1"/>
    <col min="5370" max="5370" width="7.625" style="23" customWidth="1"/>
    <col min="5371" max="5371" width="4.125" style="23" customWidth="1"/>
    <col min="5372" max="5372" width="17" style="23" customWidth="1"/>
    <col min="5373" max="5373" width="3.625" style="23" customWidth="1"/>
    <col min="5374" max="5374" width="9.125" style="23" customWidth="1"/>
    <col min="5375" max="5375" width="3.625" style="23" customWidth="1"/>
    <col min="5376" max="5376" width="4.625" style="23" customWidth="1"/>
    <col min="5377" max="5377" width="9.625" style="23" customWidth="1"/>
    <col min="5378" max="5378" width="10.125" style="23" customWidth="1"/>
    <col min="5379" max="5379" width="10.25" style="23" customWidth="1"/>
    <col min="5380" max="5380" width="4.625" style="23" customWidth="1"/>
    <col min="5381" max="5381" width="5" style="23" customWidth="1"/>
    <col min="5382" max="5382" width="11.125" style="23" customWidth="1"/>
    <col min="5383" max="5383" width="16.125" style="23" customWidth="1"/>
    <col min="5384" max="5384" width="4.75" style="23" customWidth="1"/>
    <col min="5385" max="5385" width="3.625" style="23" customWidth="1"/>
    <col min="5386" max="5386" width="5.125" style="23" customWidth="1"/>
    <col min="5387" max="5387" width="3.125" style="23" customWidth="1"/>
    <col min="5388" max="5388" width="4.625" style="23" customWidth="1"/>
    <col min="5389" max="5389" width="5" style="23" customWidth="1"/>
    <col min="5390" max="5391" width="9.75" style="23" customWidth="1"/>
    <col min="5392" max="5393" width="7.875" style="23" customWidth="1"/>
    <col min="5394" max="5624" width="9" style="23"/>
    <col min="5625" max="5625" width="3.125" style="23" customWidth="1"/>
    <col min="5626" max="5626" width="7.625" style="23" customWidth="1"/>
    <col min="5627" max="5627" width="4.125" style="23" customWidth="1"/>
    <col min="5628" max="5628" width="17" style="23" customWidth="1"/>
    <col min="5629" max="5629" width="3.625" style="23" customWidth="1"/>
    <col min="5630" max="5630" width="9.125" style="23" customWidth="1"/>
    <col min="5631" max="5631" width="3.625" style="23" customWidth="1"/>
    <col min="5632" max="5632" width="4.625" style="23" customWidth="1"/>
    <col min="5633" max="5633" width="9.625" style="23" customWidth="1"/>
    <col min="5634" max="5634" width="10.125" style="23" customWidth="1"/>
    <col min="5635" max="5635" width="10.25" style="23" customWidth="1"/>
    <col min="5636" max="5636" width="4.625" style="23" customWidth="1"/>
    <col min="5637" max="5637" width="5" style="23" customWidth="1"/>
    <col min="5638" max="5638" width="11.125" style="23" customWidth="1"/>
    <col min="5639" max="5639" width="16.125" style="23" customWidth="1"/>
    <col min="5640" max="5640" width="4.75" style="23" customWidth="1"/>
    <col min="5641" max="5641" width="3.625" style="23" customWidth="1"/>
    <col min="5642" max="5642" width="5.125" style="23" customWidth="1"/>
    <col min="5643" max="5643" width="3.125" style="23" customWidth="1"/>
    <col min="5644" max="5644" width="4.625" style="23" customWidth="1"/>
    <col min="5645" max="5645" width="5" style="23" customWidth="1"/>
    <col min="5646" max="5647" width="9.75" style="23" customWidth="1"/>
    <col min="5648" max="5649" width="7.875" style="23" customWidth="1"/>
    <col min="5650" max="5880" width="9" style="23"/>
    <col min="5881" max="5881" width="3.125" style="23" customWidth="1"/>
    <col min="5882" max="5882" width="7.625" style="23" customWidth="1"/>
    <col min="5883" max="5883" width="4.125" style="23" customWidth="1"/>
    <col min="5884" max="5884" width="17" style="23" customWidth="1"/>
    <col min="5885" max="5885" width="3.625" style="23" customWidth="1"/>
    <col min="5886" max="5886" width="9.125" style="23" customWidth="1"/>
    <col min="5887" max="5887" width="3.625" style="23" customWidth="1"/>
    <col min="5888" max="5888" width="4.625" style="23" customWidth="1"/>
    <col min="5889" max="5889" width="9.625" style="23" customWidth="1"/>
    <col min="5890" max="5890" width="10.125" style="23" customWidth="1"/>
    <col min="5891" max="5891" width="10.25" style="23" customWidth="1"/>
    <col min="5892" max="5892" width="4.625" style="23" customWidth="1"/>
    <col min="5893" max="5893" width="5" style="23" customWidth="1"/>
    <col min="5894" max="5894" width="11.125" style="23" customWidth="1"/>
    <col min="5895" max="5895" width="16.125" style="23" customWidth="1"/>
    <col min="5896" max="5896" width="4.75" style="23" customWidth="1"/>
    <col min="5897" max="5897" width="3.625" style="23" customWidth="1"/>
    <col min="5898" max="5898" width="5.125" style="23" customWidth="1"/>
    <col min="5899" max="5899" width="3.125" style="23" customWidth="1"/>
    <col min="5900" max="5900" width="4.625" style="23" customWidth="1"/>
    <col min="5901" max="5901" width="5" style="23" customWidth="1"/>
    <col min="5902" max="5903" width="9.75" style="23" customWidth="1"/>
    <col min="5904" max="5905" width="7.875" style="23" customWidth="1"/>
    <col min="5906" max="6136" width="9" style="23"/>
    <col min="6137" max="6137" width="3.125" style="23" customWidth="1"/>
    <col min="6138" max="6138" width="7.625" style="23" customWidth="1"/>
    <col min="6139" max="6139" width="4.125" style="23" customWidth="1"/>
    <col min="6140" max="6140" width="17" style="23" customWidth="1"/>
    <col min="6141" max="6141" width="3.625" style="23" customWidth="1"/>
    <col min="6142" max="6142" width="9.125" style="23" customWidth="1"/>
    <col min="6143" max="6143" width="3.625" style="23" customWidth="1"/>
    <col min="6144" max="6144" width="4.625" style="23" customWidth="1"/>
    <col min="6145" max="6145" width="9.625" style="23" customWidth="1"/>
    <col min="6146" max="6146" width="10.125" style="23" customWidth="1"/>
    <col min="6147" max="6147" width="10.25" style="23" customWidth="1"/>
    <col min="6148" max="6148" width="4.625" style="23" customWidth="1"/>
    <col min="6149" max="6149" width="5" style="23" customWidth="1"/>
    <col min="6150" max="6150" width="11.125" style="23" customWidth="1"/>
    <col min="6151" max="6151" width="16.125" style="23" customWidth="1"/>
    <col min="6152" max="6152" width="4.75" style="23" customWidth="1"/>
    <col min="6153" max="6153" width="3.625" style="23" customWidth="1"/>
    <col min="6154" max="6154" width="5.125" style="23" customWidth="1"/>
    <col min="6155" max="6155" width="3.125" style="23" customWidth="1"/>
    <col min="6156" max="6156" width="4.625" style="23" customWidth="1"/>
    <col min="6157" max="6157" width="5" style="23" customWidth="1"/>
    <col min="6158" max="6159" width="9.75" style="23" customWidth="1"/>
    <col min="6160" max="6161" width="7.875" style="23" customWidth="1"/>
    <col min="6162" max="6392" width="9" style="23"/>
    <col min="6393" max="6393" width="3.125" style="23" customWidth="1"/>
    <col min="6394" max="6394" width="7.625" style="23" customWidth="1"/>
    <col min="6395" max="6395" width="4.125" style="23" customWidth="1"/>
    <col min="6396" max="6396" width="17" style="23" customWidth="1"/>
    <col min="6397" max="6397" width="3.625" style="23" customWidth="1"/>
    <col min="6398" max="6398" width="9.125" style="23" customWidth="1"/>
    <col min="6399" max="6399" width="3.625" style="23" customWidth="1"/>
    <col min="6400" max="6400" width="4.625" style="23" customWidth="1"/>
    <col min="6401" max="6401" width="9.625" style="23" customWidth="1"/>
    <col min="6402" max="6402" width="10.125" style="23" customWidth="1"/>
    <col min="6403" max="6403" width="10.25" style="23" customWidth="1"/>
    <col min="6404" max="6404" width="4.625" style="23" customWidth="1"/>
    <col min="6405" max="6405" width="5" style="23" customWidth="1"/>
    <col min="6406" max="6406" width="11.125" style="23" customWidth="1"/>
    <col min="6407" max="6407" width="16.125" style="23" customWidth="1"/>
    <col min="6408" max="6408" width="4.75" style="23" customWidth="1"/>
    <col min="6409" max="6409" width="3.625" style="23" customWidth="1"/>
    <col min="6410" max="6410" width="5.125" style="23" customWidth="1"/>
    <col min="6411" max="6411" width="3.125" style="23" customWidth="1"/>
    <col min="6412" max="6412" width="4.625" style="23" customWidth="1"/>
    <col min="6413" max="6413" width="5" style="23" customWidth="1"/>
    <col min="6414" max="6415" width="9.75" style="23" customWidth="1"/>
    <col min="6416" max="6417" width="7.875" style="23" customWidth="1"/>
    <col min="6418" max="6648" width="9" style="23"/>
    <col min="6649" max="6649" width="3.125" style="23" customWidth="1"/>
    <col min="6650" max="6650" width="7.625" style="23" customWidth="1"/>
    <col min="6651" max="6651" width="4.125" style="23" customWidth="1"/>
    <col min="6652" max="6652" width="17" style="23" customWidth="1"/>
    <col min="6653" max="6653" width="3.625" style="23" customWidth="1"/>
    <col min="6654" max="6654" width="9.125" style="23" customWidth="1"/>
    <col min="6655" max="6655" width="3.625" style="23" customWidth="1"/>
    <col min="6656" max="6656" width="4.625" style="23" customWidth="1"/>
    <col min="6657" max="6657" width="9.625" style="23" customWidth="1"/>
    <col min="6658" max="6658" width="10.125" style="23" customWidth="1"/>
    <col min="6659" max="6659" width="10.25" style="23" customWidth="1"/>
    <col min="6660" max="6660" width="4.625" style="23" customWidth="1"/>
    <col min="6661" max="6661" width="5" style="23" customWidth="1"/>
    <col min="6662" max="6662" width="11.125" style="23" customWidth="1"/>
    <col min="6663" max="6663" width="16.125" style="23" customWidth="1"/>
    <col min="6664" max="6664" width="4.75" style="23" customWidth="1"/>
    <col min="6665" max="6665" width="3.625" style="23" customWidth="1"/>
    <col min="6666" max="6666" width="5.125" style="23" customWidth="1"/>
    <col min="6667" max="6667" width="3.125" style="23" customWidth="1"/>
    <col min="6668" max="6668" width="4.625" style="23" customWidth="1"/>
    <col min="6669" max="6669" width="5" style="23" customWidth="1"/>
    <col min="6670" max="6671" width="9.75" style="23" customWidth="1"/>
    <col min="6672" max="6673" width="7.875" style="23" customWidth="1"/>
    <col min="6674" max="6904" width="9" style="23"/>
    <col min="6905" max="6905" width="3.125" style="23" customWidth="1"/>
    <col min="6906" max="6906" width="7.625" style="23" customWidth="1"/>
    <col min="6907" max="6907" width="4.125" style="23" customWidth="1"/>
    <col min="6908" max="6908" width="17" style="23" customWidth="1"/>
    <col min="6909" max="6909" width="3.625" style="23" customWidth="1"/>
    <col min="6910" max="6910" width="9.125" style="23" customWidth="1"/>
    <col min="6911" max="6911" width="3.625" style="23" customWidth="1"/>
    <col min="6912" max="6912" width="4.625" style="23" customWidth="1"/>
    <col min="6913" max="6913" width="9.625" style="23" customWidth="1"/>
    <col min="6914" max="6914" width="10.125" style="23" customWidth="1"/>
    <col min="6915" max="6915" width="10.25" style="23" customWidth="1"/>
    <col min="6916" max="6916" width="4.625" style="23" customWidth="1"/>
    <col min="6917" max="6917" width="5" style="23" customWidth="1"/>
    <col min="6918" max="6918" width="11.125" style="23" customWidth="1"/>
    <col min="6919" max="6919" width="16.125" style="23" customWidth="1"/>
    <col min="6920" max="6920" width="4.75" style="23" customWidth="1"/>
    <col min="6921" max="6921" width="3.625" style="23" customWidth="1"/>
    <col min="6922" max="6922" width="5.125" style="23" customWidth="1"/>
    <col min="6923" max="6923" width="3.125" style="23" customWidth="1"/>
    <col min="6924" max="6924" width="4.625" style="23" customWidth="1"/>
    <col min="6925" max="6925" width="5" style="23" customWidth="1"/>
    <col min="6926" max="6927" width="9.75" style="23" customWidth="1"/>
    <col min="6928" max="6929" width="7.875" style="23" customWidth="1"/>
    <col min="6930" max="7160" width="9" style="23"/>
    <col min="7161" max="7161" width="3.125" style="23" customWidth="1"/>
    <col min="7162" max="7162" width="7.625" style="23" customWidth="1"/>
    <col min="7163" max="7163" width="4.125" style="23" customWidth="1"/>
    <col min="7164" max="7164" width="17" style="23" customWidth="1"/>
    <col min="7165" max="7165" width="3.625" style="23" customWidth="1"/>
    <col min="7166" max="7166" width="9.125" style="23" customWidth="1"/>
    <col min="7167" max="7167" width="3.625" style="23" customWidth="1"/>
    <col min="7168" max="7168" width="4.625" style="23" customWidth="1"/>
    <col min="7169" max="7169" width="9.625" style="23" customWidth="1"/>
    <col min="7170" max="7170" width="10.125" style="23" customWidth="1"/>
    <col min="7171" max="7171" width="10.25" style="23" customWidth="1"/>
    <col min="7172" max="7172" width="4.625" style="23" customWidth="1"/>
    <col min="7173" max="7173" width="5" style="23" customWidth="1"/>
    <col min="7174" max="7174" width="11.125" style="23" customWidth="1"/>
    <col min="7175" max="7175" width="16.125" style="23" customWidth="1"/>
    <col min="7176" max="7176" width="4.75" style="23" customWidth="1"/>
    <col min="7177" max="7177" width="3.625" style="23" customWidth="1"/>
    <col min="7178" max="7178" width="5.125" style="23" customWidth="1"/>
    <col min="7179" max="7179" width="3.125" style="23" customWidth="1"/>
    <col min="7180" max="7180" width="4.625" style="23" customWidth="1"/>
    <col min="7181" max="7181" width="5" style="23" customWidth="1"/>
    <col min="7182" max="7183" width="9.75" style="23" customWidth="1"/>
    <col min="7184" max="7185" width="7.875" style="23" customWidth="1"/>
    <col min="7186" max="7416" width="9" style="23"/>
    <col min="7417" max="7417" width="3.125" style="23" customWidth="1"/>
    <col min="7418" max="7418" width="7.625" style="23" customWidth="1"/>
    <col min="7419" max="7419" width="4.125" style="23" customWidth="1"/>
    <col min="7420" max="7420" width="17" style="23" customWidth="1"/>
    <col min="7421" max="7421" width="3.625" style="23" customWidth="1"/>
    <col min="7422" max="7422" width="9.125" style="23" customWidth="1"/>
    <col min="7423" max="7423" width="3.625" style="23" customWidth="1"/>
    <col min="7424" max="7424" width="4.625" style="23" customWidth="1"/>
    <col min="7425" max="7425" width="9.625" style="23" customWidth="1"/>
    <col min="7426" max="7426" width="10.125" style="23" customWidth="1"/>
    <col min="7427" max="7427" width="10.25" style="23" customWidth="1"/>
    <col min="7428" max="7428" width="4.625" style="23" customWidth="1"/>
    <col min="7429" max="7429" width="5" style="23" customWidth="1"/>
    <col min="7430" max="7430" width="11.125" style="23" customWidth="1"/>
    <col min="7431" max="7431" width="16.125" style="23" customWidth="1"/>
    <col min="7432" max="7432" width="4.75" style="23" customWidth="1"/>
    <col min="7433" max="7433" width="3.625" style="23" customWidth="1"/>
    <col min="7434" max="7434" width="5.125" style="23" customWidth="1"/>
    <col min="7435" max="7435" width="3.125" style="23" customWidth="1"/>
    <col min="7436" max="7436" width="4.625" style="23" customWidth="1"/>
    <col min="7437" max="7437" width="5" style="23" customWidth="1"/>
    <col min="7438" max="7439" width="9.75" style="23" customWidth="1"/>
    <col min="7440" max="7441" width="7.875" style="23" customWidth="1"/>
    <col min="7442" max="7672" width="9" style="23"/>
    <col min="7673" max="7673" width="3.125" style="23" customWidth="1"/>
    <col min="7674" max="7674" width="7.625" style="23" customWidth="1"/>
    <col min="7675" max="7675" width="4.125" style="23" customWidth="1"/>
    <col min="7676" max="7676" width="17" style="23" customWidth="1"/>
    <col min="7677" max="7677" width="3.625" style="23" customWidth="1"/>
    <col min="7678" max="7678" width="9.125" style="23" customWidth="1"/>
    <col min="7679" max="7679" width="3.625" style="23" customWidth="1"/>
    <col min="7680" max="7680" width="4.625" style="23" customWidth="1"/>
    <col min="7681" max="7681" width="9.625" style="23" customWidth="1"/>
    <col min="7682" max="7682" width="10.125" style="23" customWidth="1"/>
    <col min="7683" max="7683" width="10.25" style="23" customWidth="1"/>
    <col min="7684" max="7684" width="4.625" style="23" customWidth="1"/>
    <col min="7685" max="7685" width="5" style="23" customWidth="1"/>
    <col min="7686" max="7686" width="11.125" style="23" customWidth="1"/>
    <col min="7687" max="7687" width="16.125" style="23" customWidth="1"/>
    <col min="7688" max="7688" width="4.75" style="23" customWidth="1"/>
    <col min="7689" max="7689" width="3.625" style="23" customWidth="1"/>
    <col min="7690" max="7690" width="5.125" style="23" customWidth="1"/>
    <col min="7691" max="7691" width="3.125" style="23" customWidth="1"/>
    <col min="7692" max="7692" width="4.625" style="23" customWidth="1"/>
    <col min="7693" max="7693" width="5" style="23" customWidth="1"/>
    <col min="7694" max="7695" width="9.75" style="23" customWidth="1"/>
    <col min="7696" max="7697" width="7.875" style="23" customWidth="1"/>
    <col min="7698" max="7928" width="9" style="23"/>
    <col min="7929" max="7929" width="3.125" style="23" customWidth="1"/>
    <col min="7930" max="7930" width="7.625" style="23" customWidth="1"/>
    <col min="7931" max="7931" width="4.125" style="23" customWidth="1"/>
    <col min="7932" max="7932" width="17" style="23" customWidth="1"/>
    <col min="7933" max="7933" width="3.625" style="23" customWidth="1"/>
    <col min="7934" max="7934" width="9.125" style="23" customWidth="1"/>
    <col min="7935" max="7935" width="3.625" style="23" customWidth="1"/>
    <col min="7936" max="7936" width="4.625" style="23" customWidth="1"/>
    <col min="7937" max="7937" width="9.625" style="23" customWidth="1"/>
    <col min="7938" max="7938" width="10.125" style="23" customWidth="1"/>
    <col min="7939" max="7939" width="10.25" style="23" customWidth="1"/>
    <col min="7940" max="7940" width="4.625" style="23" customWidth="1"/>
    <col min="7941" max="7941" width="5" style="23" customWidth="1"/>
    <col min="7942" max="7942" width="11.125" style="23" customWidth="1"/>
    <col min="7943" max="7943" width="16.125" style="23" customWidth="1"/>
    <col min="7944" max="7944" width="4.75" style="23" customWidth="1"/>
    <col min="7945" max="7945" width="3.625" style="23" customWidth="1"/>
    <col min="7946" max="7946" width="5.125" style="23" customWidth="1"/>
    <col min="7947" max="7947" width="3.125" style="23" customWidth="1"/>
    <col min="7948" max="7948" width="4.625" style="23" customWidth="1"/>
    <col min="7949" max="7949" width="5" style="23" customWidth="1"/>
    <col min="7950" max="7951" width="9.75" style="23" customWidth="1"/>
    <col min="7952" max="7953" width="7.875" style="23" customWidth="1"/>
    <col min="7954" max="8184" width="9" style="23"/>
    <col min="8185" max="8185" width="3.125" style="23" customWidth="1"/>
    <col min="8186" max="8186" width="7.625" style="23" customWidth="1"/>
    <col min="8187" max="8187" width="4.125" style="23" customWidth="1"/>
    <col min="8188" max="8188" width="17" style="23" customWidth="1"/>
    <col min="8189" max="8189" width="3.625" style="23" customWidth="1"/>
    <col min="8190" max="8190" width="9.125" style="23" customWidth="1"/>
    <col min="8191" max="8191" width="3.625" style="23" customWidth="1"/>
    <col min="8192" max="8192" width="4.625" style="23" customWidth="1"/>
    <col min="8193" max="8193" width="9.625" style="23" customWidth="1"/>
    <col min="8194" max="8194" width="10.125" style="23" customWidth="1"/>
    <col min="8195" max="8195" width="10.25" style="23" customWidth="1"/>
    <col min="8196" max="8196" width="4.625" style="23" customWidth="1"/>
    <col min="8197" max="8197" width="5" style="23" customWidth="1"/>
    <col min="8198" max="8198" width="11.125" style="23" customWidth="1"/>
    <col min="8199" max="8199" width="16.125" style="23" customWidth="1"/>
    <col min="8200" max="8200" width="4.75" style="23" customWidth="1"/>
    <col min="8201" max="8201" width="3.625" style="23" customWidth="1"/>
    <col min="8202" max="8202" width="5.125" style="23" customWidth="1"/>
    <col min="8203" max="8203" width="3.125" style="23" customWidth="1"/>
    <col min="8204" max="8204" width="4.625" style="23" customWidth="1"/>
    <col min="8205" max="8205" width="5" style="23" customWidth="1"/>
    <col min="8206" max="8207" width="9.75" style="23" customWidth="1"/>
    <col min="8208" max="8209" width="7.875" style="23" customWidth="1"/>
    <col min="8210" max="8440" width="9" style="23"/>
    <col min="8441" max="8441" width="3.125" style="23" customWidth="1"/>
    <col min="8442" max="8442" width="7.625" style="23" customWidth="1"/>
    <col min="8443" max="8443" width="4.125" style="23" customWidth="1"/>
    <col min="8444" max="8444" width="17" style="23" customWidth="1"/>
    <col min="8445" max="8445" width="3.625" style="23" customWidth="1"/>
    <col min="8446" max="8446" width="9.125" style="23" customWidth="1"/>
    <col min="8447" max="8447" width="3.625" style="23" customWidth="1"/>
    <col min="8448" max="8448" width="4.625" style="23" customWidth="1"/>
    <col min="8449" max="8449" width="9.625" style="23" customWidth="1"/>
    <col min="8450" max="8450" width="10.125" style="23" customWidth="1"/>
    <col min="8451" max="8451" width="10.25" style="23" customWidth="1"/>
    <col min="8452" max="8452" width="4.625" style="23" customWidth="1"/>
    <col min="8453" max="8453" width="5" style="23" customWidth="1"/>
    <col min="8454" max="8454" width="11.125" style="23" customWidth="1"/>
    <col min="8455" max="8455" width="16.125" style="23" customWidth="1"/>
    <col min="8456" max="8456" width="4.75" style="23" customWidth="1"/>
    <col min="8457" max="8457" width="3.625" style="23" customWidth="1"/>
    <col min="8458" max="8458" width="5.125" style="23" customWidth="1"/>
    <col min="8459" max="8459" width="3.125" style="23" customWidth="1"/>
    <col min="8460" max="8460" width="4.625" style="23" customWidth="1"/>
    <col min="8461" max="8461" width="5" style="23" customWidth="1"/>
    <col min="8462" max="8463" width="9.75" style="23" customWidth="1"/>
    <col min="8464" max="8465" width="7.875" style="23" customWidth="1"/>
    <col min="8466" max="8696" width="9" style="23"/>
    <col min="8697" max="8697" width="3.125" style="23" customWidth="1"/>
    <col min="8698" max="8698" width="7.625" style="23" customWidth="1"/>
    <col min="8699" max="8699" width="4.125" style="23" customWidth="1"/>
    <col min="8700" max="8700" width="17" style="23" customWidth="1"/>
    <col min="8701" max="8701" width="3.625" style="23" customWidth="1"/>
    <col min="8702" max="8702" width="9.125" style="23" customWidth="1"/>
    <col min="8703" max="8703" width="3.625" style="23" customWidth="1"/>
    <col min="8704" max="8704" width="4.625" style="23" customWidth="1"/>
    <col min="8705" max="8705" width="9.625" style="23" customWidth="1"/>
    <col min="8706" max="8706" width="10.125" style="23" customWidth="1"/>
    <col min="8707" max="8707" width="10.25" style="23" customWidth="1"/>
    <col min="8708" max="8708" width="4.625" style="23" customWidth="1"/>
    <col min="8709" max="8709" width="5" style="23" customWidth="1"/>
    <col min="8710" max="8710" width="11.125" style="23" customWidth="1"/>
    <col min="8711" max="8711" width="16.125" style="23" customWidth="1"/>
    <col min="8712" max="8712" width="4.75" style="23" customWidth="1"/>
    <col min="8713" max="8713" width="3.625" style="23" customWidth="1"/>
    <col min="8714" max="8714" width="5.125" style="23" customWidth="1"/>
    <col min="8715" max="8715" width="3.125" style="23" customWidth="1"/>
    <col min="8716" max="8716" width="4.625" style="23" customWidth="1"/>
    <col min="8717" max="8717" width="5" style="23" customWidth="1"/>
    <col min="8718" max="8719" width="9.75" style="23" customWidth="1"/>
    <col min="8720" max="8721" width="7.875" style="23" customWidth="1"/>
    <col min="8722" max="8952" width="9" style="23"/>
    <col min="8953" max="8953" width="3.125" style="23" customWidth="1"/>
    <col min="8954" max="8954" width="7.625" style="23" customWidth="1"/>
    <col min="8955" max="8955" width="4.125" style="23" customWidth="1"/>
    <col min="8956" max="8956" width="17" style="23" customWidth="1"/>
    <col min="8957" max="8957" width="3.625" style="23" customWidth="1"/>
    <col min="8958" max="8958" width="9.125" style="23" customWidth="1"/>
    <col min="8959" max="8959" width="3.625" style="23" customWidth="1"/>
    <col min="8960" max="8960" width="4.625" style="23" customWidth="1"/>
    <col min="8961" max="8961" width="9.625" style="23" customWidth="1"/>
    <col min="8962" max="8962" width="10.125" style="23" customWidth="1"/>
    <col min="8963" max="8963" width="10.25" style="23" customWidth="1"/>
    <col min="8964" max="8964" width="4.625" style="23" customWidth="1"/>
    <col min="8965" max="8965" width="5" style="23" customWidth="1"/>
    <col min="8966" max="8966" width="11.125" style="23" customWidth="1"/>
    <col min="8967" max="8967" width="16.125" style="23" customWidth="1"/>
    <col min="8968" max="8968" width="4.75" style="23" customWidth="1"/>
    <col min="8969" max="8969" width="3.625" style="23" customWidth="1"/>
    <col min="8970" max="8970" width="5.125" style="23" customWidth="1"/>
    <col min="8971" max="8971" width="3.125" style="23" customWidth="1"/>
    <col min="8972" max="8972" width="4.625" style="23" customWidth="1"/>
    <col min="8973" max="8973" width="5" style="23" customWidth="1"/>
    <col min="8974" max="8975" width="9.75" style="23" customWidth="1"/>
    <col min="8976" max="8977" width="7.875" style="23" customWidth="1"/>
    <col min="8978" max="9208" width="9" style="23"/>
    <col min="9209" max="9209" width="3.125" style="23" customWidth="1"/>
    <col min="9210" max="9210" width="7.625" style="23" customWidth="1"/>
    <col min="9211" max="9211" width="4.125" style="23" customWidth="1"/>
    <col min="9212" max="9212" width="17" style="23" customWidth="1"/>
    <col min="9213" max="9213" width="3.625" style="23" customWidth="1"/>
    <col min="9214" max="9214" width="9.125" style="23" customWidth="1"/>
    <col min="9215" max="9215" width="3.625" style="23" customWidth="1"/>
    <col min="9216" max="9216" width="4.625" style="23" customWidth="1"/>
    <col min="9217" max="9217" width="9.625" style="23" customWidth="1"/>
    <col min="9218" max="9218" width="10.125" style="23" customWidth="1"/>
    <col min="9219" max="9219" width="10.25" style="23" customWidth="1"/>
    <col min="9220" max="9220" width="4.625" style="23" customWidth="1"/>
    <col min="9221" max="9221" width="5" style="23" customWidth="1"/>
    <col min="9222" max="9222" width="11.125" style="23" customWidth="1"/>
    <col min="9223" max="9223" width="16.125" style="23" customWidth="1"/>
    <col min="9224" max="9224" width="4.75" style="23" customWidth="1"/>
    <col min="9225" max="9225" width="3.625" style="23" customWidth="1"/>
    <col min="9226" max="9226" width="5.125" style="23" customWidth="1"/>
    <col min="9227" max="9227" width="3.125" style="23" customWidth="1"/>
    <col min="9228" max="9228" width="4.625" style="23" customWidth="1"/>
    <col min="9229" max="9229" width="5" style="23" customWidth="1"/>
    <col min="9230" max="9231" width="9.75" style="23" customWidth="1"/>
    <col min="9232" max="9233" width="7.875" style="23" customWidth="1"/>
    <col min="9234" max="9464" width="9" style="23"/>
    <col min="9465" max="9465" width="3.125" style="23" customWidth="1"/>
    <col min="9466" max="9466" width="7.625" style="23" customWidth="1"/>
    <col min="9467" max="9467" width="4.125" style="23" customWidth="1"/>
    <col min="9468" max="9468" width="17" style="23" customWidth="1"/>
    <col min="9469" max="9469" width="3.625" style="23" customWidth="1"/>
    <col min="9470" max="9470" width="9.125" style="23" customWidth="1"/>
    <col min="9471" max="9471" width="3.625" style="23" customWidth="1"/>
    <col min="9472" max="9472" width="4.625" style="23" customWidth="1"/>
    <col min="9473" max="9473" width="9.625" style="23" customWidth="1"/>
    <col min="9474" max="9474" width="10.125" style="23" customWidth="1"/>
    <col min="9475" max="9475" width="10.25" style="23" customWidth="1"/>
    <col min="9476" max="9476" width="4.625" style="23" customWidth="1"/>
    <col min="9477" max="9477" width="5" style="23" customWidth="1"/>
    <col min="9478" max="9478" width="11.125" style="23" customWidth="1"/>
    <col min="9479" max="9479" width="16.125" style="23" customWidth="1"/>
    <col min="9480" max="9480" width="4.75" style="23" customWidth="1"/>
    <col min="9481" max="9481" width="3.625" style="23" customWidth="1"/>
    <col min="9482" max="9482" width="5.125" style="23" customWidth="1"/>
    <col min="9483" max="9483" width="3.125" style="23" customWidth="1"/>
    <col min="9484" max="9484" width="4.625" style="23" customWidth="1"/>
    <col min="9485" max="9485" width="5" style="23" customWidth="1"/>
    <col min="9486" max="9487" width="9.75" style="23" customWidth="1"/>
    <col min="9488" max="9489" width="7.875" style="23" customWidth="1"/>
    <col min="9490" max="9720" width="9" style="23"/>
    <col min="9721" max="9721" width="3.125" style="23" customWidth="1"/>
    <col min="9722" max="9722" width="7.625" style="23" customWidth="1"/>
    <col min="9723" max="9723" width="4.125" style="23" customWidth="1"/>
    <col min="9724" max="9724" width="17" style="23" customWidth="1"/>
    <col min="9725" max="9725" width="3.625" style="23" customWidth="1"/>
    <col min="9726" max="9726" width="9.125" style="23" customWidth="1"/>
    <col min="9727" max="9727" width="3.625" style="23" customWidth="1"/>
    <col min="9728" max="9728" width="4.625" style="23" customWidth="1"/>
    <col min="9729" max="9729" width="9.625" style="23" customWidth="1"/>
    <col min="9730" max="9730" width="10.125" style="23" customWidth="1"/>
    <col min="9731" max="9731" width="10.25" style="23" customWidth="1"/>
    <col min="9732" max="9732" width="4.625" style="23" customWidth="1"/>
    <col min="9733" max="9733" width="5" style="23" customWidth="1"/>
    <col min="9734" max="9734" width="11.125" style="23" customWidth="1"/>
    <col min="9735" max="9735" width="16.125" style="23" customWidth="1"/>
    <col min="9736" max="9736" width="4.75" style="23" customWidth="1"/>
    <col min="9737" max="9737" width="3.625" style="23" customWidth="1"/>
    <col min="9738" max="9738" width="5.125" style="23" customWidth="1"/>
    <col min="9739" max="9739" width="3.125" style="23" customWidth="1"/>
    <col min="9740" max="9740" width="4.625" style="23" customWidth="1"/>
    <col min="9741" max="9741" width="5" style="23" customWidth="1"/>
    <col min="9742" max="9743" width="9.75" style="23" customWidth="1"/>
    <col min="9744" max="9745" width="7.875" style="23" customWidth="1"/>
    <col min="9746" max="9976" width="9" style="23"/>
    <col min="9977" max="9977" width="3.125" style="23" customWidth="1"/>
    <col min="9978" max="9978" width="7.625" style="23" customWidth="1"/>
    <col min="9979" max="9979" width="4.125" style="23" customWidth="1"/>
    <col min="9980" max="9980" width="17" style="23" customWidth="1"/>
    <col min="9981" max="9981" width="3.625" style="23" customWidth="1"/>
    <col min="9982" max="9982" width="9.125" style="23" customWidth="1"/>
    <col min="9983" max="9983" width="3.625" style="23" customWidth="1"/>
    <col min="9984" max="9984" width="4.625" style="23" customWidth="1"/>
    <col min="9985" max="9985" width="9.625" style="23" customWidth="1"/>
    <col min="9986" max="9986" width="10.125" style="23" customWidth="1"/>
    <col min="9987" max="9987" width="10.25" style="23" customWidth="1"/>
    <col min="9988" max="9988" width="4.625" style="23" customWidth="1"/>
    <col min="9989" max="9989" width="5" style="23" customWidth="1"/>
    <col min="9990" max="9990" width="11.125" style="23" customWidth="1"/>
    <col min="9991" max="9991" width="16.125" style="23" customWidth="1"/>
    <col min="9992" max="9992" width="4.75" style="23" customWidth="1"/>
    <col min="9993" max="9993" width="3.625" style="23" customWidth="1"/>
    <col min="9994" max="9994" width="5.125" style="23" customWidth="1"/>
    <col min="9995" max="9995" width="3.125" style="23" customWidth="1"/>
    <col min="9996" max="9996" width="4.625" style="23" customWidth="1"/>
    <col min="9997" max="9997" width="5" style="23" customWidth="1"/>
    <col min="9998" max="9999" width="9.75" style="23" customWidth="1"/>
    <col min="10000" max="10001" width="7.875" style="23" customWidth="1"/>
    <col min="10002" max="10232" width="9" style="23"/>
    <col min="10233" max="10233" width="3.125" style="23" customWidth="1"/>
    <col min="10234" max="10234" width="7.625" style="23" customWidth="1"/>
    <col min="10235" max="10235" width="4.125" style="23" customWidth="1"/>
    <col min="10236" max="10236" width="17" style="23" customWidth="1"/>
    <col min="10237" max="10237" width="3.625" style="23" customWidth="1"/>
    <col min="10238" max="10238" width="9.125" style="23" customWidth="1"/>
    <col min="10239" max="10239" width="3.625" style="23" customWidth="1"/>
    <col min="10240" max="10240" width="4.625" style="23" customWidth="1"/>
    <col min="10241" max="10241" width="9.625" style="23" customWidth="1"/>
    <col min="10242" max="10242" width="10.125" style="23" customWidth="1"/>
    <col min="10243" max="10243" width="10.25" style="23" customWidth="1"/>
    <col min="10244" max="10244" width="4.625" style="23" customWidth="1"/>
    <col min="10245" max="10245" width="5" style="23" customWidth="1"/>
    <col min="10246" max="10246" width="11.125" style="23" customWidth="1"/>
    <col min="10247" max="10247" width="16.125" style="23" customWidth="1"/>
    <col min="10248" max="10248" width="4.75" style="23" customWidth="1"/>
    <col min="10249" max="10249" width="3.625" style="23" customWidth="1"/>
    <col min="10250" max="10250" width="5.125" style="23" customWidth="1"/>
    <col min="10251" max="10251" width="3.125" style="23" customWidth="1"/>
    <col min="10252" max="10252" width="4.625" style="23" customWidth="1"/>
    <col min="10253" max="10253" width="5" style="23" customWidth="1"/>
    <col min="10254" max="10255" width="9.75" style="23" customWidth="1"/>
    <col min="10256" max="10257" width="7.875" style="23" customWidth="1"/>
    <col min="10258" max="10488" width="9" style="23"/>
    <col min="10489" max="10489" width="3.125" style="23" customWidth="1"/>
    <col min="10490" max="10490" width="7.625" style="23" customWidth="1"/>
    <col min="10491" max="10491" width="4.125" style="23" customWidth="1"/>
    <col min="10492" max="10492" width="17" style="23" customWidth="1"/>
    <col min="10493" max="10493" width="3.625" style="23" customWidth="1"/>
    <col min="10494" max="10494" width="9.125" style="23" customWidth="1"/>
    <col min="10495" max="10495" width="3.625" style="23" customWidth="1"/>
    <col min="10496" max="10496" width="4.625" style="23" customWidth="1"/>
    <col min="10497" max="10497" width="9.625" style="23" customWidth="1"/>
    <col min="10498" max="10498" width="10.125" style="23" customWidth="1"/>
    <col min="10499" max="10499" width="10.25" style="23" customWidth="1"/>
    <col min="10500" max="10500" width="4.625" style="23" customWidth="1"/>
    <col min="10501" max="10501" width="5" style="23" customWidth="1"/>
    <col min="10502" max="10502" width="11.125" style="23" customWidth="1"/>
    <col min="10503" max="10503" width="16.125" style="23" customWidth="1"/>
    <col min="10504" max="10504" width="4.75" style="23" customWidth="1"/>
    <col min="10505" max="10505" width="3.625" style="23" customWidth="1"/>
    <col min="10506" max="10506" width="5.125" style="23" customWidth="1"/>
    <col min="10507" max="10507" width="3.125" style="23" customWidth="1"/>
    <col min="10508" max="10508" width="4.625" style="23" customWidth="1"/>
    <col min="10509" max="10509" width="5" style="23" customWidth="1"/>
    <col min="10510" max="10511" width="9.75" style="23" customWidth="1"/>
    <col min="10512" max="10513" width="7.875" style="23" customWidth="1"/>
    <col min="10514" max="10744" width="9" style="23"/>
    <col min="10745" max="10745" width="3.125" style="23" customWidth="1"/>
    <col min="10746" max="10746" width="7.625" style="23" customWidth="1"/>
    <col min="10747" max="10747" width="4.125" style="23" customWidth="1"/>
    <col min="10748" max="10748" width="17" style="23" customWidth="1"/>
    <col min="10749" max="10749" width="3.625" style="23" customWidth="1"/>
    <col min="10750" max="10750" width="9.125" style="23" customWidth="1"/>
    <col min="10751" max="10751" width="3.625" style="23" customWidth="1"/>
    <col min="10752" max="10752" width="4.625" style="23" customWidth="1"/>
    <col min="10753" max="10753" width="9.625" style="23" customWidth="1"/>
    <col min="10754" max="10754" width="10.125" style="23" customWidth="1"/>
    <col min="10755" max="10755" width="10.25" style="23" customWidth="1"/>
    <col min="10756" max="10756" width="4.625" style="23" customWidth="1"/>
    <col min="10757" max="10757" width="5" style="23" customWidth="1"/>
    <col min="10758" max="10758" width="11.125" style="23" customWidth="1"/>
    <col min="10759" max="10759" width="16.125" style="23" customWidth="1"/>
    <col min="10760" max="10760" width="4.75" style="23" customWidth="1"/>
    <col min="10761" max="10761" width="3.625" style="23" customWidth="1"/>
    <col min="10762" max="10762" width="5.125" style="23" customWidth="1"/>
    <col min="10763" max="10763" width="3.125" style="23" customWidth="1"/>
    <col min="10764" max="10764" width="4.625" style="23" customWidth="1"/>
    <col min="10765" max="10765" width="5" style="23" customWidth="1"/>
    <col min="10766" max="10767" width="9.75" style="23" customWidth="1"/>
    <col min="10768" max="10769" width="7.875" style="23" customWidth="1"/>
    <col min="10770" max="11000" width="9" style="23"/>
    <col min="11001" max="11001" width="3.125" style="23" customWidth="1"/>
    <col min="11002" max="11002" width="7.625" style="23" customWidth="1"/>
    <col min="11003" max="11003" width="4.125" style="23" customWidth="1"/>
    <col min="11004" max="11004" width="17" style="23" customWidth="1"/>
    <col min="11005" max="11005" width="3.625" style="23" customWidth="1"/>
    <col min="11006" max="11006" width="9.125" style="23" customWidth="1"/>
    <col min="11007" max="11007" width="3.625" style="23" customWidth="1"/>
    <col min="11008" max="11008" width="4.625" style="23" customWidth="1"/>
    <col min="11009" max="11009" width="9.625" style="23" customWidth="1"/>
    <col min="11010" max="11010" width="10.125" style="23" customWidth="1"/>
    <col min="11011" max="11011" width="10.25" style="23" customWidth="1"/>
    <col min="11012" max="11012" width="4.625" style="23" customWidth="1"/>
    <col min="11013" max="11013" width="5" style="23" customWidth="1"/>
    <col min="11014" max="11014" width="11.125" style="23" customWidth="1"/>
    <col min="11015" max="11015" width="16.125" style="23" customWidth="1"/>
    <col min="11016" max="11016" width="4.75" style="23" customWidth="1"/>
    <col min="11017" max="11017" width="3.625" style="23" customWidth="1"/>
    <col min="11018" max="11018" width="5.125" style="23" customWidth="1"/>
    <col min="11019" max="11019" width="3.125" style="23" customWidth="1"/>
    <col min="11020" max="11020" width="4.625" style="23" customWidth="1"/>
    <col min="11021" max="11021" width="5" style="23" customWidth="1"/>
    <col min="11022" max="11023" width="9.75" style="23" customWidth="1"/>
    <col min="11024" max="11025" width="7.875" style="23" customWidth="1"/>
    <col min="11026" max="11256" width="9" style="23"/>
    <col min="11257" max="11257" width="3.125" style="23" customWidth="1"/>
    <col min="11258" max="11258" width="7.625" style="23" customWidth="1"/>
    <col min="11259" max="11259" width="4.125" style="23" customWidth="1"/>
    <col min="11260" max="11260" width="17" style="23" customWidth="1"/>
    <col min="11261" max="11261" width="3.625" style="23" customWidth="1"/>
    <col min="11262" max="11262" width="9.125" style="23" customWidth="1"/>
    <col min="11263" max="11263" width="3.625" style="23" customWidth="1"/>
    <col min="11264" max="11264" width="4.625" style="23" customWidth="1"/>
    <col min="11265" max="11265" width="9.625" style="23" customWidth="1"/>
    <col min="11266" max="11266" width="10.125" style="23" customWidth="1"/>
    <col min="11267" max="11267" width="10.25" style="23" customWidth="1"/>
    <col min="11268" max="11268" width="4.625" style="23" customWidth="1"/>
    <col min="11269" max="11269" width="5" style="23" customWidth="1"/>
    <col min="11270" max="11270" width="11.125" style="23" customWidth="1"/>
    <col min="11271" max="11271" width="16.125" style="23" customWidth="1"/>
    <col min="11272" max="11272" width="4.75" style="23" customWidth="1"/>
    <col min="11273" max="11273" width="3.625" style="23" customWidth="1"/>
    <col min="11274" max="11274" width="5.125" style="23" customWidth="1"/>
    <col min="11275" max="11275" width="3.125" style="23" customWidth="1"/>
    <col min="11276" max="11276" width="4.625" style="23" customWidth="1"/>
    <col min="11277" max="11277" width="5" style="23" customWidth="1"/>
    <col min="11278" max="11279" width="9.75" style="23" customWidth="1"/>
    <col min="11280" max="11281" width="7.875" style="23" customWidth="1"/>
    <col min="11282" max="11512" width="9" style="23"/>
    <col min="11513" max="11513" width="3.125" style="23" customWidth="1"/>
    <col min="11514" max="11514" width="7.625" style="23" customWidth="1"/>
    <col min="11515" max="11515" width="4.125" style="23" customWidth="1"/>
    <col min="11516" max="11516" width="17" style="23" customWidth="1"/>
    <col min="11517" max="11517" width="3.625" style="23" customWidth="1"/>
    <col min="11518" max="11518" width="9.125" style="23" customWidth="1"/>
    <col min="11519" max="11519" width="3.625" style="23" customWidth="1"/>
    <col min="11520" max="11520" width="4.625" style="23" customWidth="1"/>
    <col min="11521" max="11521" width="9.625" style="23" customWidth="1"/>
    <col min="11522" max="11522" width="10.125" style="23" customWidth="1"/>
    <col min="11523" max="11523" width="10.25" style="23" customWidth="1"/>
    <col min="11524" max="11524" width="4.625" style="23" customWidth="1"/>
    <col min="11525" max="11525" width="5" style="23" customWidth="1"/>
    <col min="11526" max="11526" width="11.125" style="23" customWidth="1"/>
    <col min="11527" max="11527" width="16.125" style="23" customWidth="1"/>
    <col min="11528" max="11528" width="4.75" style="23" customWidth="1"/>
    <col min="11529" max="11529" width="3.625" style="23" customWidth="1"/>
    <col min="11530" max="11530" width="5.125" style="23" customWidth="1"/>
    <col min="11531" max="11531" width="3.125" style="23" customWidth="1"/>
    <col min="11532" max="11532" width="4.625" style="23" customWidth="1"/>
    <col min="11533" max="11533" width="5" style="23" customWidth="1"/>
    <col min="11534" max="11535" width="9.75" style="23" customWidth="1"/>
    <col min="11536" max="11537" width="7.875" style="23" customWidth="1"/>
    <col min="11538" max="11768" width="9" style="23"/>
    <col min="11769" max="11769" width="3.125" style="23" customWidth="1"/>
    <col min="11770" max="11770" width="7.625" style="23" customWidth="1"/>
    <col min="11771" max="11771" width="4.125" style="23" customWidth="1"/>
    <col min="11772" max="11772" width="17" style="23" customWidth="1"/>
    <col min="11773" max="11773" width="3.625" style="23" customWidth="1"/>
    <col min="11774" max="11774" width="9.125" style="23" customWidth="1"/>
    <col min="11775" max="11775" width="3.625" style="23" customWidth="1"/>
    <col min="11776" max="11776" width="4.625" style="23" customWidth="1"/>
    <col min="11777" max="11777" width="9.625" style="23" customWidth="1"/>
    <col min="11778" max="11778" width="10.125" style="23" customWidth="1"/>
    <col min="11779" max="11779" width="10.25" style="23" customWidth="1"/>
    <col min="11780" max="11780" width="4.625" style="23" customWidth="1"/>
    <col min="11781" max="11781" width="5" style="23" customWidth="1"/>
    <col min="11782" max="11782" width="11.125" style="23" customWidth="1"/>
    <col min="11783" max="11783" width="16.125" style="23" customWidth="1"/>
    <col min="11784" max="11784" width="4.75" style="23" customWidth="1"/>
    <col min="11785" max="11785" width="3.625" style="23" customWidth="1"/>
    <col min="11786" max="11786" width="5.125" style="23" customWidth="1"/>
    <col min="11787" max="11787" width="3.125" style="23" customWidth="1"/>
    <col min="11788" max="11788" width="4.625" style="23" customWidth="1"/>
    <col min="11789" max="11789" width="5" style="23" customWidth="1"/>
    <col min="11790" max="11791" width="9.75" style="23" customWidth="1"/>
    <col min="11792" max="11793" width="7.875" style="23" customWidth="1"/>
    <col min="11794" max="12024" width="9" style="23"/>
    <col min="12025" max="12025" width="3.125" style="23" customWidth="1"/>
    <col min="12026" max="12026" width="7.625" style="23" customWidth="1"/>
    <col min="12027" max="12027" width="4.125" style="23" customWidth="1"/>
    <col min="12028" max="12028" width="17" style="23" customWidth="1"/>
    <col min="12029" max="12029" width="3.625" style="23" customWidth="1"/>
    <col min="12030" max="12030" width="9.125" style="23" customWidth="1"/>
    <col min="12031" max="12031" width="3.625" style="23" customWidth="1"/>
    <col min="12032" max="12032" width="4.625" style="23" customWidth="1"/>
    <col min="12033" max="12033" width="9.625" style="23" customWidth="1"/>
    <col min="12034" max="12034" width="10.125" style="23" customWidth="1"/>
    <col min="12035" max="12035" width="10.25" style="23" customWidth="1"/>
    <col min="12036" max="12036" width="4.625" style="23" customWidth="1"/>
    <col min="12037" max="12037" width="5" style="23" customWidth="1"/>
    <col min="12038" max="12038" width="11.125" style="23" customWidth="1"/>
    <col min="12039" max="12039" width="16.125" style="23" customWidth="1"/>
    <col min="12040" max="12040" width="4.75" style="23" customWidth="1"/>
    <col min="12041" max="12041" width="3.625" style="23" customWidth="1"/>
    <col min="12042" max="12042" width="5.125" style="23" customWidth="1"/>
    <col min="12043" max="12043" width="3.125" style="23" customWidth="1"/>
    <col min="12044" max="12044" width="4.625" style="23" customWidth="1"/>
    <col min="12045" max="12045" width="5" style="23" customWidth="1"/>
    <col min="12046" max="12047" width="9.75" style="23" customWidth="1"/>
    <col min="12048" max="12049" width="7.875" style="23" customWidth="1"/>
    <col min="12050" max="12280" width="9" style="23"/>
    <col min="12281" max="12281" width="3.125" style="23" customWidth="1"/>
    <col min="12282" max="12282" width="7.625" style="23" customWidth="1"/>
    <col min="12283" max="12283" width="4.125" style="23" customWidth="1"/>
    <col min="12284" max="12284" width="17" style="23" customWidth="1"/>
    <col min="12285" max="12285" width="3.625" style="23" customWidth="1"/>
    <col min="12286" max="12286" width="9.125" style="23" customWidth="1"/>
    <col min="12287" max="12287" width="3.625" style="23" customWidth="1"/>
    <col min="12288" max="12288" width="4.625" style="23" customWidth="1"/>
    <col min="12289" max="12289" width="9.625" style="23" customWidth="1"/>
    <col min="12290" max="12290" width="10.125" style="23" customWidth="1"/>
    <col min="12291" max="12291" width="10.25" style="23" customWidth="1"/>
    <col min="12292" max="12292" width="4.625" style="23" customWidth="1"/>
    <col min="12293" max="12293" width="5" style="23" customWidth="1"/>
    <col min="12294" max="12294" width="11.125" style="23" customWidth="1"/>
    <col min="12295" max="12295" width="16.125" style="23" customWidth="1"/>
    <col min="12296" max="12296" width="4.75" style="23" customWidth="1"/>
    <col min="12297" max="12297" width="3.625" style="23" customWidth="1"/>
    <col min="12298" max="12298" width="5.125" style="23" customWidth="1"/>
    <col min="12299" max="12299" width="3.125" style="23" customWidth="1"/>
    <col min="12300" max="12300" width="4.625" style="23" customWidth="1"/>
    <col min="12301" max="12301" width="5" style="23" customWidth="1"/>
    <col min="12302" max="12303" width="9.75" style="23" customWidth="1"/>
    <col min="12304" max="12305" width="7.875" style="23" customWidth="1"/>
    <col min="12306" max="12536" width="9" style="23"/>
    <col min="12537" max="12537" width="3.125" style="23" customWidth="1"/>
    <col min="12538" max="12538" width="7.625" style="23" customWidth="1"/>
    <col min="12539" max="12539" width="4.125" style="23" customWidth="1"/>
    <col min="12540" max="12540" width="17" style="23" customWidth="1"/>
    <col min="12541" max="12541" width="3.625" style="23" customWidth="1"/>
    <col min="12542" max="12542" width="9.125" style="23" customWidth="1"/>
    <col min="12543" max="12543" width="3.625" style="23" customWidth="1"/>
    <col min="12544" max="12544" width="4.625" style="23" customWidth="1"/>
    <col min="12545" max="12545" width="9.625" style="23" customWidth="1"/>
    <col min="12546" max="12546" width="10.125" style="23" customWidth="1"/>
    <col min="12547" max="12547" width="10.25" style="23" customWidth="1"/>
    <col min="12548" max="12548" width="4.625" style="23" customWidth="1"/>
    <col min="12549" max="12549" width="5" style="23" customWidth="1"/>
    <col min="12550" max="12550" width="11.125" style="23" customWidth="1"/>
    <col min="12551" max="12551" width="16.125" style="23" customWidth="1"/>
    <col min="12552" max="12552" width="4.75" style="23" customWidth="1"/>
    <col min="12553" max="12553" width="3.625" style="23" customWidth="1"/>
    <col min="12554" max="12554" width="5.125" style="23" customWidth="1"/>
    <col min="12555" max="12555" width="3.125" style="23" customWidth="1"/>
    <col min="12556" max="12556" width="4.625" style="23" customWidth="1"/>
    <col min="12557" max="12557" width="5" style="23" customWidth="1"/>
    <col min="12558" max="12559" width="9.75" style="23" customWidth="1"/>
    <col min="12560" max="12561" width="7.875" style="23" customWidth="1"/>
    <col min="12562" max="12792" width="9" style="23"/>
    <col min="12793" max="12793" width="3.125" style="23" customWidth="1"/>
    <col min="12794" max="12794" width="7.625" style="23" customWidth="1"/>
    <col min="12795" max="12795" width="4.125" style="23" customWidth="1"/>
    <col min="12796" max="12796" width="17" style="23" customWidth="1"/>
    <col min="12797" max="12797" width="3.625" style="23" customWidth="1"/>
    <col min="12798" max="12798" width="9.125" style="23" customWidth="1"/>
    <col min="12799" max="12799" width="3.625" style="23" customWidth="1"/>
    <col min="12800" max="12800" width="4.625" style="23" customWidth="1"/>
    <col min="12801" max="12801" width="9.625" style="23" customWidth="1"/>
    <col min="12802" max="12802" width="10.125" style="23" customWidth="1"/>
    <col min="12803" max="12803" width="10.25" style="23" customWidth="1"/>
    <col min="12804" max="12804" width="4.625" style="23" customWidth="1"/>
    <col min="12805" max="12805" width="5" style="23" customWidth="1"/>
    <col min="12806" max="12806" width="11.125" style="23" customWidth="1"/>
    <col min="12807" max="12807" width="16.125" style="23" customWidth="1"/>
    <col min="12808" max="12808" width="4.75" style="23" customWidth="1"/>
    <col min="12809" max="12809" width="3.625" style="23" customWidth="1"/>
    <col min="12810" max="12810" width="5.125" style="23" customWidth="1"/>
    <col min="12811" max="12811" width="3.125" style="23" customWidth="1"/>
    <col min="12812" max="12812" width="4.625" style="23" customWidth="1"/>
    <col min="12813" max="12813" width="5" style="23" customWidth="1"/>
    <col min="12814" max="12815" width="9.75" style="23" customWidth="1"/>
    <col min="12816" max="12817" width="7.875" style="23" customWidth="1"/>
    <col min="12818" max="13048" width="9" style="23"/>
    <col min="13049" max="13049" width="3.125" style="23" customWidth="1"/>
    <col min="13050" max="13050" width="7.625" style="23" customWidth="1"/>
    <col min="13051" max="13051" width="4.125" style="23" customWidth="1"/>
    <col min="13052" max="13052" width="17" style="23" customWidth="1"/>
    <col min="13053" max="13053" width="3.625" style="23" customWidth="1"/>
    <col min="13054" max="13054" width="9.125" style="23" customWidth="1"/>
    <col min="13055" max="13055" width="3.625" style="23" customWidth="1"/>
    <col min="13056" max="13056" width="4.625" style="23" customWidth="1"/>
    <col min="13057" max="13057" width="9.625" style="23" customWidth="1"/>
    <col min="13058" max="13058" width="10.125" style="23" customWidth="1"/>
    <col min="13059" max="13059" width="10.25" style="23" customWidth="1"/>
    <col min="13060" max="13060" width="4.625" style="23" customWidth="1"/>
    <col min="13061" max="13061" width="5" style="23" customWidth="1"/>
    <col min="13062" max="13062" width="11.125" style="23" customWidth="1"/>
    <col min="13063" max="13063" width="16.125" style="23" customWidth="1"/>
    <col min="13064" max="13064" width="4.75" style="23" customWidth="1"/>
    <col min="13065" max="13065" width="3.625" style="23" customWidth="1"/>
    <col min="13066" max="13066" width="5.125" style="23" customWidth="1"/>
    <col min="13067" max="13067" width="3.125" style="23" customWidth="1"/>
    <col min="13068" max="13068" width="4.625" style="23" customWidth="1"/>
    <col min="13069" max="13069" width="5" style="23" customWidth="1"/>
    <col min="13070" max="13071" width="9.75" style="23" customWidth="1"/>
    <col min="13072" max="13073" width="7.875" style="23" customWidth="1"/>
    <col min="13074" max="13304" width="9" style="23"/>
    <col min="13305" max="13305" width="3.125" style="23" customWidth="1"/>
    <col min="13306" max="13306" width="7.625" style="23" customWidth="1"/>
    <col min="13307" max="13307" width="4.125" style="23" customWidth="1"/>
    <col min="13308" max="13308" width="17" style="23" customWidth="1"/>
    <col min="13309" max="13309" width="3.625" style="23" customWidth="1"/>
    <col min="13310" max="13310" width="9.125" style="23" customWidth="1"/>
    <col min="13311" max="13311" width="3.625" style="23" customWidth="1"/>
    <col min="13312" max="13312" width="4.625" style="23" customWidth="1"/>
    <col min="13313" max="13313" width="9.625" style="23" customWidth="1"/>
    <col min="13314" max="13314" width="10.125" style="23" customWidth="1"/>
    <col min="13315" max="13315" width="10.25" style="23" customWidth="1"/>
    <col min="13316" max="13316" width="4.625" style="23" customWidth="1"/>
    <col min="13317" max="13317" width="5" style="23" customWidth="1"/>
    <col min="13318" max="13318" width="11.125" style="23" customWidth="1"/>
    <col min="13319" max="13319" width="16.125" style="23" customWidth="1"/>
    <col min="13320" max="13320" width="4.75" style="23" customWidth="1"/>
    <col min="13321" max="13321" width="3.625" style="23" customWidth="1"/>
    <col min="13322" max="13322" width="5.125" style="23" customWidth="1"/>
    <col min="13323" max="13323" width="3.125" style="23" customWidth="1"/>
    <col min="13324" max="13324" width="4.625" style="23" customWidth="1"/>
    <col min="13325" max="13325" width="5" style="23" customWidth="1"/>
    <col min="13326" max="13327" width="9.75" style="23" customWidth="1"/>
    <col min="13328" max="13329" width="7.875" style="23" customWidth="1"/>
    <col min="13330" max="13560" width="9" style="23"/>
    <col min="13561" max="13561" width="3.125" style="23" customWidth="1"/>
    <col min="13562" max="13562" width="7.625" style="23" customWidth="1"/>
    <col min="13563" max="13563" width="4.125" style="23" customWidth="1"/>
    <col min="13564" max="13564" width="17" style="23" customWidth="1"/>
    <col min="13565" max="13565" width="3.625" style="23" customWidth="1"/>
    <col min="13566" max="13566" width="9.125" style="23" customWidth="1"/>
    <col min="13567" max="13567" width="3.625" style="23" customWidth="1"/>
    <col min="13568" max="13568" width="4.625" style="23" customWidth="1"/>
    <col min="13569" max="13569" width="9.625" style="23" customWidth="1"/>
    <col min="13570" max="13570" width="10.125" style="23" customWidth="1"/>
    <col min="13571" max="13571" width="10.25" style="23" customWidth="1"/>
    <col min="13572" max="13572" width="4.625" style="23" customWidth="1"/>
    <col min="13573" max="13573" width="5" style="23" customWidth="1"/>
    <col min="13574" max="13574" width="11.125" style="23" customWidth="1"/>
    <col min="13575" max="13575" width="16.125" style="23" customWidth="1"/>
    <col min="13576" max="13576" width="4.75" style="23" customWidth="1"/>
    <col min="13577" max="13577" width="3.625" style="23" customWidth="1"/>
    <col min="13578" max="13578" width="5.125" style="23" customWidth="1"/>
    <col min="13579" max="13579" width="3.125" style="23" customWidth="1"/>
    <col min="13580" max="13580" width="4.625" style="23" customWidth="1"/>
    <col min="13581" max="13581" width="5" style="23" customWidth="1"/>
    <col min="13582" max="13583" width="9.75" style="23" customWidth="1"/>
    <col min="13584" max="13585" width="7.875" style="23" customWidth="1"/>
    <col min="13586" max="13816" width="9" style="23"/>
    <col min="13817" max="13817" width="3.125" style="23" customWidth="1"/>
    <col min="13818" max="13818" width="7.625" style="23" customWidth="1"/>
    <col min="13819" max="13819" width="4.125" style="23" customWidth="1"/>
    <col min="13820" max="13820" width="17" style="23" customWidth="1"/>
    <col min="13821" max="13821" width="3.625" style="23" customWidth="1"/>
    <col min="13822" max="13822" width="9.125" style="23" customWidth="1"/>
    <col min="13823" max="13823" width="3.625" style="23" customWidth="1"/>
    <col min="13824" max="13824" width="4.625" style="23" customWidth="1"/>
    <col min="13825" max="13825" width="9.625" style="23" customWidth="1"/>
    <col min="13826" max="13826" width="10.125" style="23" customWidth="1"/>
    <col min="13827" max="13827" width="10.25" style="23" customWidth="1"/>
    <col min="13828" max="13828" width="4.625" style="23" customWidth="1"/>
    <col min="13829" max="13829" width="5" style="23" customWidth="1"/>
    <col min="13830" max="13830" width="11.125" style="23" customWidth="1"/>
    <col min="13831" max="13831" width="16.125" style="23" customWidth="1"/>
    <col min="13832" max="13832" width="4.75" style="23" customWidth="1"/>
    <col min="13833" max="13833" width="3.625" style="23" customWidth="1"/>
    <col min="13834" max="13834" width="5.125" style="23" customWidth="1"/>
    <col min="13835" max="13835" width="3.125" style="23" customWidth="1"/>
    <col min="13836" max="13836" width="4.625" style="23" customWidth="1"/>
    <col min="13837" max="13837" width="5" style="23" customWidth="1"/>
    <col min="13838" max="13839" width="9.75" style="23" customWidth="1"/>
    <col min="13840" max="13841" width="7.875" style="23" customWidth="1"/>
    <col min="13842" max="14072" width="9" style="23"/>
    <col min="14073" max="14073" width="3.125" style="23" customWidth="1"/>
    <col min="14074" max="14074" width="7.625" style="23" customWidth="1"/>
    <col min="14075" max="14075" width="4.125" style="23" customWidth="1"/>
    <col min="14076" max="14076" width="17" style="23" customWidth="1"/>
    <col min="14077" max="14077" width="3.625" style="23" customWidth="1"/>
    <col min="14078" max="14078" width="9.125" style="23" customWidth="1"/>
    <col min="14079" max="14079" width="3.625" style="23" customWidth="1"/>
    <col min="14080" max="14080" width="4.625" style="23" customWidth="1"/>
    <col min="14081" max="14081" width="9.625" style="23" customWidth="1"/>
    <col min="14082" max="14082" width="10.125" style="23" customWidth="1"/>
    <col min="14083" max="14083" width="10.25" style="23" customWidth="1"/>
    <col min="14084" max="14084" width="4.625" style="23" customWidth="1"/>
    <col min="14085" max="14085" width="5" style="23" customWidth="1"/>
    <col min="14086" max="14086" width="11.125" style="23" customWidth="1"/>
    <col min="14087" max="14087" width="16.125" style="23" customWidth="1"/>
    <col min="14088" max="14088" width="4.75" style="23" customWidth="1"/>
    <col min="14089" max="14089" width="3.625" style="23" customWidth="1"/>
    <col min="14090" max="14090" width="5.125" style="23" customWidth="1"/>
    <col min="14091" max="14091" width="3.125" style="23" customWidth="1"/>
    <col min="14092" max="14092" width="4.625" style="23" customWidth="1"/>
    <col min="14093" max="14093" width="5" style="23" customWidth="1"/>
    <col min="14094" max="14095" width="9.75" style="23" customWidth="1"/>
    <col min="14096" max="14097" width="7.875" style="23" customWidth="1"/>
    <col min="14098" max="14328" width="9" style="23"/>
    <col min="14329" max="14329" width="3.125" style="23" customWidth="1"/>
    <col min="14330" max="14330" width="7.625" style="23" customWidth="1"/>
    <col min="14331" max="14331" width="4.125" style="23" customWidth="1"/>
    <col min="14332" max="14332" width="17" style="23" customWidth="1"/>
    <col min="14333" max="14333" width="3.625" style="23" customWidth="1"/>
    <col min="14334" max="14334" width="9.125" style="23" customWidth="1"/>
    <col min="14335" max="14335" width="3.625" style="23" customWidth="1"/>
    <col min="14336" max="14336" width="4.625" style="23" customWidth="1"/>
    <col min="14337" max="14337" width="9.625" style="23" customWidth="1"/>
    <col min="14338" max="14338" width="10.125" style="23" customWidth="1"/>
    <col min="14339" max="14339" width="10.25" style="23" customWidth="1"/>
    <col min="14340" max="14340" width="4.625" style="23" customWidth="1"/>
    <col min="14341" max="14341" width="5" style="23" customWidth="1"/>
    <col min="14342" max="14342" width="11.125" style="23" customWidth="1"/>
    <col min="14343" max="14343" width="16.125" style="23" customWidth="1"/>
    <col min="14344" max="14344" width="4.75" style="23" customWidth="1"/>
    <col min="14345" max="14345" width="3.625" style="23" customWidth="1"/>
    <col min="14346" max="14346" width="5.125" style="23" customWidth="1"/>
    <col min="14347" max="14347" width="3.125" style="23" customWidth="1"/>
    <col min="14348" max="14348" width="4.625" style="23" customWidth="1"/>
    <col min="14349" max="14349" width="5" style="23" customWidth="1"/>
    <col min="14350" max="14351" width="9.75" style="23" customWidth="1"/>
    <col min="14352" max="14353" width="7.875" style="23" customWidth="1"/>
    <col min="14354" max="14584" width="9" style="23"/>
    <col min="14585" max="14585" width="3.125" style="23" customWidth="1"/>
    <col min="14586" max="14586" width="7.625" style="23" customWidth="1"/>
    <col min="14587" max="14587" width="4.125" style="23" customWidth="1"/>
    <col min="14588" max="14588" width="17" style="23" customWidth="1"/>
    <col min="14589" max="14589" width="3.625" style="23" customWidth="1"/>
    <col min="14590" max="14590" width="9.125" style="23" customWidth="1"/>
    <col min="14591" max="14591" width="3.625" style="23" customWidth="1"/>
    <col min="14592" max="14592" width="4.625" style="23" customWidth="1"/>
    <col min="14593" max="14593" width="9.625" style="23" customWidth="1"/>
    <col min="14594" max="14594" width="10.125" style="23" customWidth="1"/>
    <col min="14595" max="14595" width="10.25" style="23" customWidth="1"/>
    <col min="14596" max="14596" width="4.625" style="23" customWidth="1"/>
    <col min="14597" max="14597" width="5" style="23" customWidth="1"/>
    <col min="14598" max="14598" width="11.125" style="23" customWidth="1"/>
    <col min="14599" max="14599" width="16.125" style="23" customWidth="1"/>
    <col min="14600" max="14600" width="4.75" style="23" customWidth="1"/>
    <col min="14601" max="14601" width="3.625" style="23" customWidth="1"/>
    <col min="14602" max="14602" width="5.125" style="23" customWidth="1"/>
    <col min="14603" max="14603" width="3.125" style="23" customWidth="1"/>
    <col min="14604" max="14604" width="4.625" style="23" customWidth="1"/>
    <col min="14605" max="14605" width="5" style="23" customWidth="1"/>
    <col min="14606" max="14607" width="9.75" style="23" customWidth="1"/>
    <col min="14608" max="14609" width="7.875" style="23" customWidth="1"/>
    <col min="14610" max="14840" width="9" style="23"/>
    <col min="14841" max="14841" width="3.125" style="23" customWidth="1"/>
    <col min="14842" max="14842" width="7.625" style="23" customWidth="1"/>
    <col min="14843" max="14843" width="4.125" style="23" customWidth="1"/>
    <col min="14844" max="14844" width="17" style="23" customWidth="1"/>
    <col min="14845" max="14845" width="3.625" style="23" customWidth="1"/>
    <col min="14846" max="14846" width="9.125" style="23" customWidth="1"/>
    <col min="14847" max="14847" width="3.625" style="23" customWidth="1"/>
    <col min="14848" max="14848" width="4.625" style="23" customWidth="1"/>
    <col min="14849" max="14849" width="9.625" style="23" customWidth="1"/>
    <col min="14850" max="14850" width="10.125" style="23" customWidth="1"/>
    <col min="14851" max="14851" width="10.25" style="23" customWidth="1"/>
    <col min="14852" max="14852" width="4.625" style="23" customWidth="1"/>
    <col min="14853" max="14853" width="5" style="23" customWidth="1"/>
    <col min="14854" max="14854" width="11.125" style="23" customWidth="1"/>
    <col min="14855" max="14855" width="16.125" style="23" customWidth="1"/>
    <col min="14856" max="14856" width="4.75" style="23" customWidth="1"/>
    <col min="14857" max="14857" width="3.625" style="23" customWidth="1"/>
    <col min="14858" max="14858" width="5.125" style="23" customWidth="1"/>
    <col min="14859" max="14859" width="3.125" style="23" customWidth="1"/>
    <col min="14860" max="14860" width="4.625" style="23" customWidth="1"/>
    <col min="14861" max="14861" width="5" style="23" customWidth="1"/>
    <col min="14862" max="14863" width="9.75" style="23" customWidth="1"/>
    <col min="14864" max="14865" width="7.875" style="23" customWidth="1"/>
    <col min="14866" max="15096" width="9" style="23"/>
    <col min="15097" max="15097" width="3.125" style="23" customWidth="1"/>
    <col min="15098" max="15098" width="7.625" style="23" customWidth="1"/>
    <col min="15099" max="15099" width="4.125" style="23" customWidth="1"/>
    <col min="15100" max="15100" width="17" style="23" customWidth="1"/>
    <col min="15101" max="15101" width="3.625" style="23" customWidth="1"/>
    <col min="15102" max="15102" width="9.125" style="23" customWidth="1"/>
    <col min="15103" max="15103" width="3.625" style="23" customWidth="1"/>
    <col min="15104" max="15104" width="4.625" style="23" customWidth="1"/>
    <col min="15105" max="15105" width="9.625" style="23" customWidth="1"/>
    <col min="15106" max="15106" width="10.125" style="23" customWidth="1"/>
    <col min="15107" max="15107" width="10.25" style="23" customWidth="1"/>
    <col min="15108" max="15108" width="4.625" style="23" customWidth="1"/>
    <col min="15109" max="15109" width="5" style="23" customWidth="1"/>
    <col min="15110" max="15110" width="11.125" style="23" customWidth="1"/>
    <col min="15111" max="15111" width="16.125" style="23" customWidth="1"/>
    <col min="15112" max="15112" width="4.75" style="23" customWidth="1"/>
    <col min="15113" max="15113" width="3.625" style="23" customWidth="1"/>
    <col min="15114" max="15114" width="5.125" style="23" customWidth="1"/>
    <col min="15115" max="15115" width="3.125" style="23" customWidth="1"/>
    <col min="15116" max="15116" width="4.625" style="23" customWidth="1"/>
    <col min="15117" max="15117" width="5" style="23" customWidth="1"/>
    <col min="15118" max="15119" width="9.75" style="23" customWidth="1"/>
    <col min="15120" max="15121" width="7.875" style="23" customWidth="1"/>
    <col min="15122" max="15352" width="9" style="23"/>
    <col min="15353" max="15353" width="3.125" style="23" customWidth="1"/>
    <col min="15354" max="15354" width="7.625" style="23" customWidth="1"/>
    <col min="15355" max="15355" width="4.125" style="23" customWidth="1"/>
    <col min="15356" max="15356" width="17" style="23" customWidth="1"/>
    <col min="15357" max="15357" width="3.625" style="23" customWidth="1"/>
    <col min="15358" max="15358" width="9.125" style="23" customWidth="1"/>
    <col min="15359" max="15359" width="3.625" style="23" customWidth="1"/>
    <col min="15360" max="15360" width="4.625" style="23" customWidth="1"/>
    <col min="15361" max="15361" width="9.625" style="23" customWidth="1"/>
    <col min="15362" max="15362" width="10.125" style="23" customWidth="1"/>
    <col min="15363" max="15363" width="10.25" style="23" customWidth="1"/>
    <col min="15364" max="15364" width="4.625" style="23" customWidth="1"/>
    <col min="15365" max="15365" width="5" style="23" customWidth="1"/>
    <col min="15366" max="15366" width="11.125" style="23" customWidth="1"/>
    <col min="15367" max="15367" width="16.125" style="23" customWidth="1"/>
    <col min="15368" max="15368" width="4.75" style="23" customWidth="1"/>
    <col min="15369" max="15369" width="3.625" style="23" customWidth="1"/>
    <col min="15370" max="15370" width="5.125" style="23" customWidth="1"/>
    <col min="15371" max="15371" width="3.125" style="23" customWidth="1"/>
    <col min="15372" max="15372" width="4.625" style="23" customWidth="1"/>
    <col min="15373" max="15373" width="5" style="23" customWidth="1"/>
    <col min="15374" max="15375" width="9.75" style="23" customWidth="1"/>
    <col min="15376" max="15377" width="7.875" style="23" customWidth="1"/>
    <col min="15378" max="15608" width="9" style="23"/>
    <col min="15609" max="15609" width="3.125" style="23" customWidth="1"/>
    <col min="15610" max="15610" width="7.625" style="23" customWidth="1"/>
    <col min="15611" max="15611" width="4.125" style="23" customWidth="1"/>
    <col min="15612" max="15612" width="17" style="23" customWidth="1"/>
    <col min="15613" max="15613" width="3.625" style="23" customWidth="1"/>
    <col min="15614" max="15614" width="9.125" style="23" customWidth="1"/>
    <col min="15615" max="15615" width="3.625" style="23" customWidth="1"/>
    <col min="15616" max="15616" width="4.625" style="23" customWidth="1"/>
    <col min="15617" max="15617" width="9.625" style="23" customWidth="1"/>
    <col min="15618" max="15618" width="10.125" style="23" customWidth="1"/>
    <col min="15619" max="15619" width="10.25" style="23" customWidth="1"/>
    <col min="15620" max="15620" width="4.625" style="23" customWidth="1"/>
    <col min="15621" max="15621" width="5" style="23" customWidth="1"/>
    <col min="15622" max="15622" width="11.125" style="23" customWidth="1"/>
    <col min="15623" max="15623" width="16.125" style="23" customWidth="1"/>
    <col min="15624" max="15624" width="4.75" style="23" customWidth="1"/>
    <col min="15625" max="15625" width="3.625" style="23" customWidth="1"/>
    <col min="15626" max="15626" width="5.125" style="23" customWidth="1"/>
    <col min="15627" max="15627" width="3.125" style="23" customWidth="1"/>
    <col min="15628" max="15628" width="4.625" style="23" customWidth="1"/>
    <col min="15629" max="15629" width="5" style="23" customWidth="1"/>
    <col min="15630" max="15631" width="9.75" style="23" customWidth="1"/>
    <col min="15632" max="15633" width="7.875" style="23" customWidth="1"/>
    <col min="15634" max="15864" width="9" style="23"/>
    <col min="15865" max="15865" width="3.125" style="23" customWidth="1"/>
    <col min="15866" max="15866" width="7.625" style="23" customWidth="1"/>
    <col min="15867" max="15867" width="4.125" style="23" customWidth="1"/>
    <col min="15868" max="15868" width="17" style="23" customWidth="1"/>
    <col min="15869" max="15869" width="3.625" style="23" customWidth="1"/>
    <col min="15870" max="15870" width="9.125" style="23" customWidth="1"/>
    <col min="15871" max="15871" width="3.625" style="23" customWidth="1"/>
    <col min="15872" max="15872" width="4.625" style="23" customWidth="1"/>
    <col min="15873" max="15873" width="9.625" style="23" customWidth="1"/>
    <col min="15874" max="15874" width="10.125" style="23" customWidth="1"/>
    <col min="15875" max="15875" width="10.25" style="23" customWidth="1"/>
    <col min="15876" max="15876" width="4.625" style="23" customWidth="1"/>
    <col min="15877" max="15877" width="5" style="23" customWidth="1"/>
    <col min="15878" max="15878" width="11.125" style="23" customWidth="1"/>
    <col min="15879" max="15879" width="16.125" style="23" customWidth="1"/>
    <col min="15880" max="15880" width="4.75" style="23" customWidth="1"/>
    <col min="15881" max="15881" width="3.625" style="23" customWidth="1"/>
    <col min="15882" max="15882" width="5.125" style="23" customWidth="1"/>
    <col min="15883" max="15883" width="3.125" style="23" customWidth="1"/>
    <col min="15884" max="15884" width="4.625" style="23" customWidth="1"/>
    <col min="15885" max="15885" width="5" style="23" customWidth="1"/>
    <col min="15886" max="15887" width="9.75" style="23" customWidth="1"/>
    <col min="15888" max="15889" width="7.875" style="23" customWidth="1"/>
    <col min="15890" max="16120" width="9" style="23"/>
    <col min="16121" max="16121" width="3.125" style="23" customWidth="1"/>
    <col min="16122" max="16122" width="7.625" style="23" customWidth="1"/>
    <col min="16123" max="16123" width="4.125" style="23" customWidth="1"/>
    <col min="16124" max="16124" width="17" style="23" customWidth="1"/>
    <col min="16125" max="16125" width="3.625" style="23" customWidth="1"/>
    <col min="16126" max="16126" width="9.125" style="23" customWidth="1"/>
    <col min="16127" max="16127" width="3.625" style="23" customWidth="1"/>
    <col min="16128" max="16128" width="4.625" style="23" customWidth="1"/>
    <col min="16129" max="16129" width="9.625" style="23" customWidth="1"/>
    <col min="16130" max="16130" width="10.125" style="23" customWidth="1"/>
    <col min="16131" max="16131" width="10.25" style="23" customWidth="1"/>
    <col min="16132" max="16132" width="4.625" style="23" customWidth="1"/>
    <col min="16133" max="16133" width="5" style="23" customWidth="1"/>
    <col min="16134" max="16134" width="11.125" style="23" customWidth="1"/>
    <col min="16135" max="16135" width="16.125" style="23" customWidth="1"/>
    <col min="16136" max="16136" width="4.75" style="23" customWidth="1"/>
    <col min="16137" max="16137" width="3.625" style="23" customWidth="1"/>
    <col min="16138" max="16138" width="5.125" style="23" customWidth="1"/>
    <col min="16139" max="16139" width="3.125" style="23" customWidth="1"/>
    <col min="16140" max="16140" width="4.625" style="23" customWidth="1"/>
    <col min="16141" max="16141" width="5" style="23" customWidth="1"/>
    <col min="16142" max="16143" width="9.75" style="23" customWidth="1"/>
    <col min="16144" max="16145" width="7.875" style="23" customWidth="1"/>
    <col min="16146" max="16384" width="9" style="23"/>
  </cols>
  <sheetData>
    <row r="1" spans="1:28" s="22" customFormat="1" ht="16.5" customHeight="1" thickBot="1">
      <c r="A1" s="286"/>
      <c r="B1" s="286"/>
      <c r="C1" s="287"/>
      <c r="D1" s="287"/>
      <c r="E1" s="287"/>
      <c r="F1" s="287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4"/>
      <c r="X1" s="24"/>
      <c r="Y1" s="24"/>
      <c r="Z1" s="24"/>
      <c r="AA1" s="24"/>
      <c r="AB1" s="24"/>
    </row>
    <row r="2" spans="1:28" s="22" customFormat="1" ht="30.75" customHeight="1">
      <c r="A2" s="289"/>
      <c r="B2" s="290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41"/>
      <c r="T2" s="41"/>
      <c r="U2" s="41"/>
      <c r="V2" s="41"/>
      <c r="W2" s="337" t="s">
        <v>0</v>
      </c>
      <c r="X2" s="337"/>
      <c r="Y2" s="337"/>
      <c r="Z2" s="337"/>
      <c r="AA2" s="338"/>
      <c r="AB2" s="24"/>
    </row>
    <row r="3" spans="1:28" s="22" customFormat="1" ht="34.5" customHeight="1">
      <c r="A3" s="25" t="s">
        <v>1</v>
      </c>
      <c r="B3" s="26"/>
      <c r="C3" s="27"/>
      <c r="D3" s="27"/>
      <c r="E3" s="27"/>
      <c r="F3" s="292" t="s">
        <v>2</v>
      </c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W3" s="339"/>
      <c r="X3" s="339"/>
      <c r="Y3" s="339"/>
      <c r="Z3" s="339"/>
      <c r="AA3" s="340"/>
    </row>
    <row r="4" spans="1:28" s="22" customFormat="1" ht="28.5" customHeight="1">
      <c r="A4" s="341" t="s">
        <v>3</v>
      </c>
      <c r="B4" s="342"/>
      <c r="C4" s="343" t="s">
        <v>292</v>
      </c>
      <c r="D4" s="344"/>
      <c r="E4" s="28"/>
      <c r="F4" s="293" t="s">
        <v>206</v>
      </c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42"/>
      <c r="U4" s="295" t="s">
        <v>4</v>
      </c>
      <c r="V4" s="296"/>
      <c r="W4" s="43" t="s">
        <v>5</v>
      </c>
      <c r="X4" s="43" t="s">
        <v>6</v>
      </c>
      <c r="Y4" s="43" t="s">
        <v>7</v>
      </c>
      <c r="Z4" s="48" t="s">
        <v>8</v>
      </c>
      <c r="AA4" s="49" t="s">
        <v>9</v>
      </c>
      <c r="AB4" s="50"/>
    </row>
    <row r="5" spans="1:28" s="22" customFormat="1" ht="36" customHeight="1">
      <c r="A5" s="341"/>
      <c r="B5" s="342"/>
      <c r="C5" s="343"/>
      <c r="D5" s="344"/>
      <c r="E5" s="29"/>
      <c r="F5" s="297" t="s">
        <v>10</v>
      </c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44"/>
      <c r="T5" s="45"/>
      <c r="U5" s="298"/>
      <c r="V5" s="299"/>
      <c r="W5" s="46"/>
      <c r="X5" s="46"/>
      <c r="Y5" s="51"/>
      <c r="Z5" s="52"/>
      <c r="AA5" s="53"/>
      <c r="AB5" s="50"/>
    </row>
    <row r="6" spans="1:28" ht="36.75" customHeight="1">
      <c r="A6" s="300" t="s">
        <v>11</v>
      </c>
      <c r="B6" s="301"/>
      <c r="C6" s="301"/>
      <c r="D6" s="30" t="s">
        <v>12</v>
      </c>
      <c r="E6" s="302" t="s">
        <v>13</v>
      </c>
      <c r="F6" s="303"/>
      <c r="G6" s="303"/>
      <c r="H6" s="304"/>
      <c r="I6" s="305" t="s">
        <v>14</v>
      </c>
      <c r="J6" s="305"/>
      <c r="K6" s="305"/>
      <c r="L6" s="305"/>
      <c r="M6" s="305"/>
      <c r="N6" s="302" t="s">
        <v>15</v>
      </c>
      <c r="O6" s="303"/>
      <c r="P6" s="303"/>
      <c r="Q6" s="303"/>
      <c r="R6" s="303"/>
      <c r="S6" s="303"/>
      <c r="T6" s="304"/>
      <c r="U6" s="305" t="s">
        <v>16</v>
      </c>
      <c r="V6" s="305"/>
      <c r="W6" s="306" t="s">
        <v>17</v>
      </c>
      <c r="X6" s="307"/>
      <c r="Y6" s="308"/>
      <c r="Z6" s="306" t="s">
        <v>18</v>
      </c>
      <c r="AA6" s="309"/>
    </row>
    <row r="7" spans="1:28" ht="126.95" customHeight="1">
      <c r="A7" s="345"/>
      <c r="B7" s="346"/>
      <c r="C7" s="346"/>
      <c r="D7" s="31">
        <v>1</v>
      </c>
      <c r="E7" s="310"/>
      <c r="F7" s="310"/>
      <c r="G7" s="310"/>
      <c r="H7" s="310"/>
      <c r="I7" s="310" t="s">
        <v>19</v>
      </c>
      <c r="J7" s="310"/>
      <c r="K7" s="310"/>
      <c r="L7" s="310"/>
      <c r="M7" s="310"/>
      <c r="N7" s="311" t="s">
        <v>293</v>
      </c>
      <c r="O7" s="312"/>
      <c r="P7" s="312"/>
      <c r="Q7" s="312"/>
      <c r="R7" s="312"/>
      <c r="S7" s="312"/>
      <c r="T7" s="313"/>
      <c r="U7" s="314">
        <v>1</v>
      </c>
      <c r="V7" s="315"/>
      <c r="W7" s="316" t="s">
        <v>284</v>
      </c>
      <c r="X7" s="317"/>
      <c r="Y7" s="318"/>
      <c r="Z7" s="319"/>
      <c r="AA7" s="320"/>
    </row>
    <row r="8" spans="1:28" ht="90" customHeight="1">
      <c r="A8" s="345"/>
      <c r="B8" s="346"/>
      <c r="C8" s="346"/>
      <c r="D8" s="31">
        <v>2</v>
      </c>
      <c r="E8" s="310"/>
      <c r="F8" s="310"/>
      <c r="G8" s="310"/>
      <c r="H8" s="310"/>
      <c r="I8" s="310"/>
      <c r="J8" s="310"/>
      <c r="K8" s="310"/>
      <c r="L8" s="310"/>
      <c r="M8" s="310"/>
      <c r="N8" s="311"/>
      <c r="O8" s="312"/>
      <c r="P8" s="312"/>
      <c r="Q8" s="312"/>
      <c r="R8" s="312"/>
      <c r="S8" s="312"/>
      <c r="T8" s="313"/>
      <c r="U8" s="314"/>
      <c r="V8" s="315"/>
      <c r="W8" s="316"/>
      <c r="X8" s="317"/>
      <c r="Y8" s="318"/>
      <c r="Z8" s="319"/>
      <c r="AA8" s="320"/>
    </row>
    <row r="9" spans="1:28" ht="90" customHeight="1">
      <c r="A9" s="345"/>
      <c r="B9" s="346"/>
      <c r="C9" s="346"/>
      <c r="D9" s="32">
        <v>3</v>
      </c>
      <c r="E9" s="310"/>
      <c r="F9" s="310"/>
      <c r="G9" s="310"/>
      <c r="H9" s="310"/>
      <c r="I9" s="310"/>
      <c r="J9" s="310"/>
      <c r="K9" s="310"/>
      <c r="L9" s="310"/>
      <c r="M9" s="310"/>
      <c r="N9" s="311"/>
      <c r="O9" s="312"/>
      <c r="P9" s="312"/>
      <c r="Q9" s="312"/>
      <c r="R9" s="312"/>
      <c r="S9" s="312"/>
      <c r="T9" s="313"/>
      <c r="U9" s="314"/>
      <c r="V9" s="315"/>
      <c r="W9" s="316"/>
      <c r="X9" s="317"/>
      <c r="Y9" s="318"/>
      <c r="Z9" s="319"/>
      <c r="AA9" s="320"/>
    </row>
    <row r="10" spans="1:28" ht="90" customHeight="1">
      <c r="A10" s="345"/>
      <c r="B10" s="346"/>
      <c r="C10" s="346"/>
      <c r="D10" s="32">
        <v>4</v>
      </c>
      <c r="E10" s="310"/>
      <c r="F10" s="310"/>
      <c r="G10" s="310"/>
      <c r="H10" s="310"/>
      <c r="I10" s="310"/>
      <c r="J10" s="310"/>
      <c r="K10" s="310"/>
      <c r="L10" s="310"/>
      <c r="M10" s="310"/>
      <c r="N10" s="311"/>
      <c r="O10" s="312"/>
      <c r="P10" s="312"/>
      <c r="Q10" s="312"/>
      <c r="R10" s="312"/>
      <c r="S10" s="312"/>
      <c r="T10" s="313"/>
      <c r="U10" s="314"/>
      <c r="V10" s="315"/>
      <c r="W10" s="316"/>
      <c r="X10" s="317"/>
      <c r="Y10" s="318"/>
      <c r="Z10" s="319"/>
      <c r="AA10" s="320"/>
    </row>
    <row r="11" spans="1:28" ht="59.25" customHeight="1">
      <c r="A11" s="345"/>
      <c r="B11" s="346"/>
      <c r="C11" s="346"/>
      <c r="D11" s="33"/>
      <c r="E11" s="314" t="s">
        <v>20</v>
      </c>
      <c r="F11" s="321"/>
      <c r="G11" s="321"/>
      <c r="H11" s="315"/>
      <c r="I11" s="310"/>
      <c r="J11" s="310"/>
      <c r="K11" s="310"/>
      <c r="L11" s="310"/>
      <c r="M11" s="310"/>
      <c r="N11" s="322"/>
      <c r="O11" s="323"/>
      <c r="P11" s="323"/>
      <c r="Q11" s="323"/>
      <c r="R11" s="323"/>
      <c r="S11" s="323"/>
      <c r="T11" s="324"/>
      <c r="U11" s="314"/>
      <c r="V11" s="315"/>
      <c r="W11" s="316"/>
      <c r="X11" s="317"/>
      <c r="Y11" s="318"/>
      <c r="Z11" s="325"/>
      <c r="AA11" s="326"/>
    </row>
    <row r="12" spans="1:28" ht="24.95" customHeight="1">
      <c r="A12" s="345"/>
      <c r="B12" s="346"/>
      <c r="C12" s="346"/>
      <c r="D12" s="34"/>
      <c r="E12" s="327"/>
      <c r="F12" s="328"/>
      <c r="G12" s="328"/>
      <c r="H12" s="329"/>
      <c r="I12" s="330"/>
      <c r="J12" s="330"/>
      <c r="K12" s="330"/>
      <c r="L12" s="330"/>
      <c r="M12" s="330"/>
      <c r="N12" s="327"/>
      <c r="O12" s="328"/>
      <c r="P12" s="328"/>
      <c r="Q12" s="328"/>
      <c r="R12" s="328"/>
      <c r="S12" s="328"/>
      <c r="T12" s="329"/>
      <c r="U12" s="327"/>
      <c r="V12" s="329"/>
      <c r="W12" s="331"/>
      <c r="X12" s="332"/>
      <c r="Y12" s="333"/>
      <c r="Z12" s="334"/>
      <c r="AA12" s="335"/>
    </row>
    <row r="13" spans="1:28" ht="29.25" customHeight="1">
      <c r="A13" s="336" t="s">
        <v>21</v>
      </c>
      <c r="B13" s="325"/>
      <c r="C13" s="325"/>
      <c r="D13" s="37"/>
      <c r="E13" s="325"/>
      <c r="F13" s="325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6"/>
    </row>
    <row r="14" spans="1:28" ht="33.75" customHeight="1">
      <c r="A14" s="38" t="s">
        <v>22</v>
      </c>
      <c r="B14" s="347" t="s">
        <v>23</v>
      </c>
      <c r="C14" s="347"/>
      <c r="D14" s="325" t="s">
        <v>24</v>
      </c>
      <c r="E14" s="325"/>
      <c r="F14" s="36" t="s">
        <v>25</v>
      </c>
      <c r="G14" s="325" t="s">
        <v>26</v>
      </c>
      <c r="H14" s="325"/>
      <c r="I14" s="325"/>
      <c r="J14" s="325"/>
      <c r="K14" s="36" t="s">
        <v>27</v>
      </c>
      <c r="L14" s="325" t="s">
        <v>28</v>
      </c>
      <c r="M14" s="325"/>
      <c r="N14" s="325"/>
      <c r="O14" s="36" t="s">
        <v>22</v>
      </c>
      <c r="P14" s="325" t="s">
        <v>29</v>
      </c>
      <c r="Q14" s="325"/>
      <c r="R14" s="325" t="s">
        <v>24</v>
      </c>
      <c r="S14" s="325"/>
      <c r="T14" s="36" t="s">
        <v>25</v>
      </c>
      <c r="U14" s="325" t="s">
        <v>26</v>
      </c>
      <c r="V14" s="325"/>
      <c r="W14" s="325"/>
      <c r="X14" s="325" t="s">
        <v>27</v>
      </c>
      <c r="Y14" s="325"/>
      <c r="Z14" s="348" t="s">
        <v>28</v>
      </c>
      <c r="AA14" s="326"/>
    </row>
    <row r="15" spans="1:28" ht="33" customHeight="1">
      <c r="A15" s="35"/>
      <c r="B15" s="272"/>
      <c r="C15" s="272"/>
      <c r="D15" s="279"/>
      <c r="E15" s="280"/>
      <c r="F15" s="61"/>
      <c r="G15" s="266"/>
      <c r="H15" s="267"/>
      <c r="I15" s="267"/>
      <c r="J15" s="268"/>
      <c r="K15" s="40"/>
      <c r="L15" s="269"/>
      <c r="M15" s="270"/>
      <c r="N15" s="271"/>
      <c r="O15" s="39"/>
      <c r="P15" s="272"/>
      <c r="Q15" s="272"/>
      <c r="R15" s="273"/>
      <c r="S15" s="263"/>
      <c r="T15" s="39"/>
      <c r="U15" s="262"/>
      <c r="V15" s="262"/>
      <c r="W15" s="262"/>
      <c r="X15" s="262"/>
      <c r="Y15" s="262"/>
      <c r="Z15" s="263"/>
      <c r="AA15" s="264"/>
    </row>
    <row r="16" spans="1:28" ht="33" customHeight="1">
      <c r="A16" s="35"/>
      <c r="B16" s="272"/>
      <c r="C16" s="272"/>
      <c r="D16" s="279"/>
      <c r="E16" s="280"/>
      <c r="F16" s="61"/>
      <c r="G16" s="266"/>
      <c r="H16" s="267"/>
      <c r="I16" s="267"/>
      <c r="J16" s="268"/>
      <c r="K16" s="40"/>
      <c r="L16" s="269"/>
      <c r="M16" s="270"/>
      <c r="N16" s="271"/>
      <c r="O16" s="39"/>
      <c r="P16" s="272"/>
      <c r="Q16" s="272"/>
      <c r="R16" s="273"/>
      <c r="S16" s="263"/>
      <c r="T16" s="39"/>
      <c r="U16" s="262"/>
      <c r="V16" s="262"/>
      <c r="W16" s="262"/>
      <c r="X16" s="262"/>
      <c r="Y16" s="262"/>
      <c r="Z16" s="263"/>
      <c r="AA16" s="264"/>
    </row>
    <row r="17" spans="1:27" ht="33" customHeight="1">
      <c r="A17" s="35"/>
      <c r="B17" s="265"/>
      <c r="C17" s="265"/>
      <c r="D17" s="279"/>
      <c r="E17" s="280"/>
      <c r="F17" s="61"/>
      <c r="G17" s="283"/>
      <c r="H17" s="284"/>
      <c r="I17" s="284"/>
      <c r="J17" s="285"/>
      <c r="K17" s="40"/>
      <c r="L17" s="269"/>
      <c r="M17" s="270"/>
      <c r="N17" s="271"/>
      <c r="O17" s="39"/>
      <c r="P17" s="272"/>
      <c r="Q17" s="272"/>
      <c r="R17" s="273"/>
      <c r="S17" s="263"/>
      <c r="T17" s="39"/>
      <c r="U17" s="262"/>
      <c r="V17" s="262"/>
      <c r="W17" s="262"/>
      <c r="X17" s="262"/>
      <c r="Y17" s="262"/>
      <c r="Z17" s="263"/>
      <c r="AA17" s="264"/>
    </row>
    <row r="18" spans="1:27" ht="33" customHeight="1">
      <c r="A18" s="35"/>
      <c r="B18" s="265"/>
      <c r="C18" s="265"/>
      <c r="D18" s="279"/>
      <c r="E18" s="280"/>
      <c r="F18" s="61"/>
      <c r="G18" s="283"/>
      <c r="H18" s="284"/>
      <c r="I18" s="284"/>
      <c r="J18" s="285"/>
      <c r="K18" s="40"/>
      <c r="L18" s="269"/>
      <c r="M18" s="270"/>
      <c r="N18" s="271"/>
      <c r="O18" s="39"/>
      <c r="P18" s="272"/>
      <c r="Q18" s="272"/>
      <c r="R18" s="273"/>
      <c r="S18" s="263"/>
      <c r="T18" s="39"/>
      <c r="U18" s="262"/>
      <c r="V18" s="262"/>
      <c r="W18" s="262"/>
      <c r="X18" s="262"/>
      <c r="Y18" s="262"/>
      <c r="Z18" s="263"/>
      <c r="AA18" s="264"/>
    </row>
    <row r="19" spans="1:27" ht="33" customHeight="1">
      <c r="A19" s="35"/>
      <c r="B19" s="265"/>
      <c r="C19" s="265"/>
      <c r="D19" s="279"/>
      <c r="E19" s="280"/>
      <c r="F19" s="62"/>
      <c r="G19" s="283"/>
      <c r="H19" s="284"/>
      <c r="I19" s="284"/>
      <c r="J19" s="285"/>
      <c r="K19" s="40"/>
      <c r="L19" s="269"/>
      <c r="M19" s="270"/>
      <c r="N19" s="271"/>
      <c r="O19" s="39"/>
      <c r="P19" s="272"/>
      <c r="Q19" s="272"/>
      <c r="R19" s="273"/>
      <c r="S19" s="263"/>
      <c r="T19" s="39"/>
      <c r="U19" s="262"/>
      <c r="V19" s="262"/>
      <c r="W19" s="262"/>
      <c r="X19" s="262"/>
      <c r="Y19" s="262"/>
      <c r="Z19" s="263"/>
      <c r="AA19" s="264"/>
    </row>
    <row r="20" spans="1:27" ht="33" customHeight="1">
      <c r="A20" s="35"/>
      <c r="B20" s="265"/>
      <c r="C20" s="265"/>
      <c r="D20" s="281"/>
      <c r="E20" s="282"/>
      <c r="F20" s="62"/>
      <c r="G20" s="283"/>
      <c r="H20" s="284"/>
      <c r="I20" s="284"/>
      <c r="J20" s="285"/>
      <c r="K20" s="40"/>
      <c r="L20" s="269"/>
      <c r="M20" s="270"/>
      <c r="N20" s="271"/>
      <c r="O20" s="39"/>
      <c r="P20" s="272"/>
      <c r="Q20" s="272"/>
      <c r="R20" s="273"/>
      <c r="S20" s="263"/>
      <c r="T20" s="39"/>
      <c r="U20" s="262"/>
      <c r="V20" s="262"/>
      <c r="W20" s="262"/>
      <c r="X20" s="262"/>
      <c r="Y20" s="262"/>
      <c r="Z20" s="263"/>
      <c r="AA20" s="264"/>
    </row>
    <row r="21" spans="1:27" ht="33" customHeight="1">
      <c r="A21" s="35"/>
      <c r="B21" s="265"/>
      <c r="C21" s="265"/>
      <c r="D21" s="279"/>
      <c r="E21" s="280"/>
      <c r="F21" s="40"/>
      <c r="G21" s="276"/>
      <c r="H21" s="277"/>
      <c r="I21" s="277"/>
      <c r="J21" s="278"/>
      <c r="K21" s="40"/>
      <c r="L21" s="269"/>
      <c r="M21" s="270"/>
      <c r="N21" s="271"/>
      <c r="O21" s="39"/>
      <c r="P21" s="272"/>
      <c r="Q21" s="272"/>
      <c r="R21" s="273"/>
      <c r="S21" s="263"/>
      <c r="T21" s="39"/>
      <c r="U21" s="262"/>
      <c r="V21" s="262"/>
      <c r="W21" s="262"/>
      <c r="X21" s="262"/>
      <c r="Y21" s="262"/>
      <c r="Z21" s="263"/>
      <c r="AA21" s="264"/>
    </row>
    <row r="22" spans="1:27" ht="33" customHeight="1">
      <c r="A22" s="35"/>
      <c r="B22" s="265"/>
      <c r="C22" s="265"/>
      <c r="D22" s="274"/>
      <c r="E22" s="275"/>
      <c r="F22" s="63"/>
      <c r="G22" s="276"/>
      <c r="H22" s="277"/>
      <c r="I22" s="277"/>
      <c r="J22" s="278"/>
      <c r="K22" s="40"/>
      <c r="L22" s="269"/>
      <c r="M22" s="270"/>
      <c r="N22" s="271"/>
      <c r="O22" s="39"/>
      <c r="P22" s="272"/>
      <c r="Q22" s="272"/>
      <c r="R22" s="273"/>
      <c r="S22" s="263"/>
      <c r="T22" s="39"/>
      <c r="U22" s="262"/>
      <c r="V22" s="262"/>
      <c r="W22" s="262"/>
      <c r="X22" s="262"/>
      <c r="Y22" s="262"/>
      <c r="Z22" s="263"/>
      <c r="AA22" s="264"/>
    </row>
    <row r="23" spans="1:27" ht="33" customHeight="1">
      <c r="A23" s="35"/>
      <c r="B23" s="265"/>
      <c r="C23" s="265"/>
      <c r="D23" s="274"/>
      <c r="E23" s="275"/>
      <c r="F23" s="63"/>
      <c r="G23" s="276"/>
      <c r="H23" s="277"/>
      <c r="I23" s="277"/>
      <c r="J23" s="278"/>
      <c r="K23" s="40"/>
      <c r="L23" s="269"/>
      <c r="M23" s="270"/>
      <c r="N23" s="271"/>
      <c r="O23" s="39"/>
      <c r="P23" s="272"/>
      <c r="Q23" s="272"/>
      <c r="R23" s="273"/>
      <c r="S23" s="263"/>
      <c r="T23" s="39"/>
      <c r="U23" s="262"/>
      <c r="V23" s="262"/>
      <c r="W23" s="262"/>
      <c r="X23" s="262"/>
      <c r="Y23" s="262"/>
      <c r="Z23" s="263"/>
      <c r="AA23" s="264"/>
    </row>
    <row r="24" spans="1:27" ht="33" customHeight="1">
      <c r="A24" s="35"/>
      <c r="B24" s="265"/>
      <c r="C24" s="265"/>
      <c r="D24" s="262"/>
      <c r="E24" s="262"/>
      <c r="F24" s="40"/>
      <c r="G24" s="266"/>
      <c r="H24" s="267"/>
      <c r="I24" s="267"/>
      <c r="J24" s="268"/>
      <c r="K24" s="40"/>
      <c r="L24" s="269"/>
      <c r="M24" s="270"/>
      <c r="N24" s="271"/>
      <c r="O24" s="39"/>
      <c r="P24" s="272"/>
      <c r="Q24" s="272"/>
      <c r="R24" s="273"/>
      <c r="S24" s="263"/>
      <c r="T24" s="39"/>
      <c r="U24" s="262"/>
      <c r="V24" s="262"/>
      <c r="W24" s="262"/>
      <c r="X24" s="262"/>
      <c r="Y24" s="262"/>
      <c r="Z24" s="263"/>
      <c r="AA24" s="264"/>
    </row>
    <row r="25" spans="1:27" ht="33" customHeight="1">
      <c r="A25" s="35"/>
      <c r="B25" s="265"/>
      <c r="C25" s="265"/>
      <c r="D25" s="262"/>
      <c r="E25" s="262"/>
      <c r="F25" s="40"/>
      <c r="G25" s="266"/>
      <c r="H25" s="267"/>
      <c r="I25" s="267"/>
      <c r="J25" s="268"/>
      <c r="K25" s="40"/>
      <c r="L25" s="269"/>
      <c r="M25" s="270"/>
      <c r="N25" s="271"/>
      <c r="O25" s="39"/>
      <c r="P25" s="272"/>
      <c r="Q25" s="272"/>
      <c r="R25" s="273"/>
      <c r="S25" s="263"/>
      <c r="T25" s="39"/>
      <c r="U25" s="262"/>
      <c r="V25" s="262"/>
      <c r="W25" s="262"/>
      <c r="X25" s="262"/>
      <c r="Y25" s="262"/>
      <c r="Z25" s="263"/>
      <c r="AA25" s="264"/>
    </row>
    <row r="26" spans="1:27" ht="33" customHeight="1">
      <c r="A26" s="191"/>
      <c r="B26" s="246"/>
      <c r="C26" s="247"/>
      <c r="D26" s="260"/>
      <c r="E26" s="260"/>
      <c r="F26" s="189"/>
      <c r="G26" s="261"/>
      <c r="H26" s="261"/>
      <c r="I26" s="261"/>
      <c r="J26" s="261"/>
      <c r="K26" s="163"/>
      <c r="L26" s="253"/>
      <c r="M26" s="254"/>
      <c r="N26" s="255"/>
      <c r="O26" s="190"/>
      <c r="P26" s="246"/>
      <c r="Q26" s="247"/>
      <c r="R26" s="256"/>
      <c r="S26" s="257"/>
      <c r="T26" s="47"/>
      <c r="U26" s="256"/>
      <c r="V26" s="258"/>
      <c r="W26" s="257"/>
      <c r="X26" s="256"/>
      <c r="Y26" s="257"/>
      <c r="Z26" s="256"/>
      <c r="AA26" s="259"/>
    </row>
    <row r="27" spans="1:27" ht="33" customHeight="1">
      <c r="A27" s="191"/>
      <c r="B27" s="246"/>
      <c r="C27" s="247"/>
      <c r="D27" s="260"/>
      <c r="E27" s="260"/>
      <c r="F27" s="189"/>
      <c r="G27" s="261"/>
      <c r="H27" s="261"/>
      <c r="I27" s="261"/>
      <c r="J27" s="261"/>
      <c r="K27" s="163"/>
      <c r="L27" s="253"/>
      <c r="M27" s="254"/>
      <c r="N27" s="255"/>
      <c r="O27" s="190"/>
      <c r="P27" s="246"/>
      <c r="Q27" s="247"/>
      <c r="R27" s="256"/>
      <c r="S27" s="257"/>
      <c r="T27" s="47"/>
      <c r="U27" s="256"/>
      <c r="V27" s="258"/>
      <c r="W27" s="257"/>
      <c r="X27" s="256"/>
      <c r="Y27" s="257"/>
      <c r="Z27" s="256"/>
      <c r="AA27" s="259"/>
    </row>
    <row r="28" spans="1:27" ht="33" customHeight="1">
      <c r="A28" s="191"/>
      <c r="B28" s="246"/>
      <c r="C28" s="247"/>
      <c r="D28" s="248"/>
      <c r="E28" s="249"/>
      <c r="F28" s="142"/>
      <c r="G28" s="250"/>
      <c r="H28" s="251"/>
      <c r="I28" s="251"/>
      <c r="J28" s="252"/>
      <c r="K28" s="163"/>
      <c r="L28" s="253"/>
      <c r="M28" s="254"/>
      <c r="N28" s="255"/>
      <c r="O28" s="190"/>
      <c r="P28" s="246"/>
      <c r="Q28" s="247"/>
      <c r="R28" s="256"/>
      <c r="S28" s="257"/>
      <c r="T28" s="47"/>
      <c r="U28" s="256"/>
      <c r="V28" s="258"/>
      <c r="W28" s="257"/>
      <c r="X28" s="256"/>
      <c r="Y28" s="257"/>
      <c r="Z28" s="256"/>
      <c r="AA28" s="259"/>
    </row>
    <row r="29" spans="1:27" ht="33" customHeight="1">
      <c r="A29" s="191"/>
      <c r="B29" s="246"/>
      <c r="C29" s="247"/>
      <c r="D29" s="248"/>
      <c r="E29" s="249"/>
      <c r="F29" s="142"/>
      <c r="G29" s="250"/>
      <c r="H29" s="251"/>
      <c r="I29" s="251"/>
      <c r="J29" s="252"/>
      <c r="K29" s="163"/>
      <c r="L29" s="253"/>
      <c r="M29" s="254"/>
      <c r="N29" s="255"/>
      <c r="O29" s="190"/>
      <c r="P29" s="246"/>
      <c r="Q29" s="247"/>
      <c r="R29" s="256"/>
      <c r="S29" s="257"/>
      <c r="T29" s="47"/>
      <c r="U29" s="256"/>
      <c r="V29" s="258"/>
      <c r="W29" s="257"/>
      <c r="X29" s="256"/>
      <c r="Y29" s="257"/>
      <c r="Z29" s="256"/>
      <c r="AA29" s="259"/>
    </row>
  </sheetData>
  <mergeCells count="209">
    <mergeCell ref="W2:AA3"/>
    <mergeCell ref="A4:B5"/>
    <mergeCell ref="C4:D5"/>
    <mergeCell ref="A7:C12"/>
    <mergeCell ref="N13:T13"/>
    <mergeCell ref="U13:V13"/>
    <mergeCell ref="W13:Y13"/>
    <mergeCell ref="Z13:AA13"/>
    <mergeCell ref="B14:C14"/>
    <mergeCell ref="D14:E14"/>
    <mergeCell ref="G14:J14"/>
    <mergeCell ref="L14:N14"/>
    <mergeCell ref="P14:Q14"/>
    <mergeCell ref="R14:S14"/>
    <mergeCell ref="U14:W14"/>
    <mergeCell ref="X14:Y14"/>
    <mergeCell ref="Z14:AA14"/>
    <mergeCell ref="E9:H9"/>
    <mergeCell ref="I9:M9"/>
    <mergeCell ref="N9:T9"/>
    <mergeCell ref="U9:V9"/>
    <mergeCell ref="W9:Y9"/>
    <mergeCell ref="Z9:AA9"/>
    <mergeCell ref="E10:H10"/>
    <mergeCell ref="B15:C15"/>
    <mergeCell ref="D15:E15"/>
    <mergeCell ref="G15:J15"/>
    <mergeCell ref="E11:H11"/>
    <mergeCell ref="I11:M11"/>
    <mergeCell ref="N11:T11"/>
    <mergeCell ref="U11:V11"/>
    <mergeCell ref="W11:Y11"/>
    <mergeCell ref="Z11:AA11"/>
    <mergeCell ref="E12:H12"/>
    <mergeCell ref="I12:M12"/>
    <mergeCell ref="N12:T12"/>
    <mergeCell ref="U12:V12"/>
    <mergeCell ref="W12:Y12"/>
    <mergeCell ref="Z12:AA12"/>
    <mergeCell ref="L15:N15"/>
    <mergeCell ref="P15:Q15"/>
    <mergeCell ref="R15:S15"/>
    <mergeCell ref="U15:W15"/>
    <mergeCell ref="X15:Y15"/>
    <mergeCell ref="Z15:AA15"/>
    <mergeCell ref="A13:C13"/>
    <mergeCell ref="E13:H13"/>
    <mergeCell ref="I13:M13"/>
    <mergeCell ref="I10:M10"/>
    <mergeCell ref="N10:T10"/>
    <mergeCell ref="U10:V10"/>
    <mergeCell ref="W10:Y10"/>
    <mergeCell ref="Z10:AA10"/>
    <mergeCell ref="E7:H7"/>
    <mergeCell ref="I7:M7"/>
    <mergeCell ref="N7:T7"/>
    <mergeCell ref="U7:V7"/>
    <mergeCell ref="W7:Y7"/>
    <mergeCell ref="Z7:AA7"/>
    <mergeCell ref="E8:H8"/>
    <mergeCell ref="I8:M8"/>
    <mergeCell ref="N8:T8"/>
    <mergeCell ref="U8:V8"/>
    <mergeCell ref="W8:Y8"/>
    <mergeCell ref="Z8:AA8"/>
    <mergeCell ref="F5:R5"/>
    <mergeCell ref="U5:V5"/>
    <mergeCell ref="A6:C6"/>
    <mergeCell ref="E6:H6"/>
    <mergeCell ref="I6:M6"/>
    <mergeCell ref="N6:T6"/>
    <mergeCell ref="U6:V6"/>
    <mergeCell ref="W6:Y6"/>
    <mergeCell ref="Z6:AA6"/>
    <mergeCell ref="A1:B1"/>
    <mergeCell ref="C1:F1"/>
    <mergeCell ref="G1:V1"/>
    <mergeCell ref="A2:B2"/>
    <mergeCell ref="C2:F2"/>
    <mergeCell ref="G2:R2"/>
    <mergeCell ref="F3:R3"/>
    <mergeCell ref="F4:S4"/>
    <mergeCell ref="U4:V4"/>
    <mergeCell ref="B16:C16"/>
    <mergeCell ref="D16:E16"/>
    <mergeCell ref="G16:J16"/>
    <mergeCell ref="L16:N16"/>
    <mergeCell ref="P16:Q16"/>
    <mergeCell ref="R16:S16"/>
    <mergeCell ref="U16:W16"/>
    <mergeCell ref="X16:Y16"/>
    <mergeCell ref="Z16:AA16"/>
    <mergeCell ref="B17:C17"/>
    <mergeCell ref="D17:E17"/>
    <mergeCell ref="G17:J17"/>
    <mergeCell ref="L17:N17"/>
    <mergeCell ref="P17:Q17"/>
    <mergeCell ref="R17:S17"/>
    <mergeCell ref="U17:W17"/>
    <mergeCell ref="X17:Y17"/>
    <mergeCell ref="Z17:AA17"/>
    <mergeCell ref="B18:C18"/>
    <mergeCell ref="D18:E18"/>
    <mergeCell ref="G18:J18"/>
    <mergeCell ref="L18:N18"/>
    <mergeCell ref="P18:Q18"/>
    <mergeCell ref="R18:S18"/>
    <mergeCell ref="U18:W18"/>
    <mergeCell ref="X18:Y18"/>
    <mergeCell ref="Z18:AA18"/>
    <mergeCell ref="B19:C19"/>
    <mergeCell ref="D19:E19"/>
    <mergeCell ref="G19:J19"/>
    <mergeCell ref="L19:N19"/>
    <mergeCell ref="P19:Q19"/>
    <mergeCell ref="R19:S19"/>
    <mergeCell ref="U19:W19"/>
    <mergeCell ref="X19:Y19"/>
    <mergeCell ref="Z19:AA19"/>
    <mergeCell ref="B20:C20"/>
    <mergeCell ref="D20:E20"/>
    <mergeCell ref="G20:J20"/>
    <mergeCell ref="L20:N20"/>
    <mergeCell ref="P20:Q20"/>
    <mergeCell ref="R20:S20"/>
    <mergeCell ref="U20:W20"/>
    <mergeCell ref="X20:Y20"/>
    <mergeCell ref="Z20:AA20"/>
    <mergeCell ref="B21:C21"/>
    <mergeCell ref="D21:E21"/>
    <mergeCell ref="G21:J21"/>
    <mergeCell ref="L21:N21"/>
    <mergeCell ref="P21:Q21"/>
    <mergeCell ref="R21:S21"/>
    <mergeCell ref="U21:W21"/>
    <mergeCell ref="X21:Y21"/>
    <mergeCell ref="Z21:AA21"/>
    <mergeCell ref="B22:C22"/>
    <mergeCell ref="D22:E22"/>
    <mergeCell ref="G22:J22"/>
    <mergeCell ref="L22:N22"/>
    <mergeCell ref="P22:Q22"/>
    <mergeCell ref="R22:S22"/>
    <mergeCell ref="U22:W22"/>
    <mergeCell ref="X22:Y22"/>
    <mergeCell ref="Z22:AA22"/>
    <mergeCell ref="B23:C23"/>
    <mergeCell ref="D23:E23"/>
    <mergeCell ref="G23:J23"/>
    <mergeCell ref="L23:N23"/>
    <mergeCell ref="P23:Q23"/>
    <mergeCell ref="R23:S23"/>
    <mergeCell ref="U23:W23"/>
    <mergeCell ref="X23:Y23"/>
    <mergeCell ref="Z23:AA23"/>
    <mergeCell ref="X25:Y25"/>
    <mergeCell ref="Z25:AA25"/>
    <mergeCell ref="B24:C24"/>
    <mergeCell ref="D24:E24"/>
    <mergeCell ref="G24:J24"/>
    <mergeCell ref="L24:N24"/>
    <mergeCell ref="P24:Q24"/>
    <mergeCell ref="R24:S24"/>
    <mergeCell ref="U24:W24"/>
    <mergeCell ref="X24:Y24"/>
    <mergeCell ref="Z24:AA24"/>
    <mergeCell ref="B25:C25"/>
    <mergeCell ref="D25:E25"/>
    <mergeCell ref="G25:J25"/>
    <mergeCell ref="L25:N25"/>
    <mergeCell ref="P25:Q25"/>
    <mergeCell ref="R25:S25"/>
    <mergeCell ref="U25:W25"/>
    <mergeCell ref="B26:C26"/>
    <mergeCell ref="D26:E26"/>
    <mergeCell ref="G26:J26"/>
    <mergeCell ref="L26:N26"/>
    <mergeCell ref="P26:Q26"/>
    <mergeCell ref="R26:S26"/>
    <mergeCell ref="U26:W26"/>
    <mergeCell ref="X26:Y26"/>
    <mergeCell ref="Z26:AA26"/>
    <mergeCell ref="B27:C27"/>
    <mergeCell ref="D27:E27"/>
    <mergeCell ref="G27:J27"/>
    <mergeCell ref="L27:N27"/>
    <mergeCell ref="P27:Q27"/>
    <mergeCell ref="R27:S27"/>
    <mergeCell ref="U27:W27"/>
    <mergeCell ref="X27:Y27"/>
    <mergeCell ref="Z27:AA27"/>
    <mergeCell ref="B28:C28"/>
    <mergeCell ref="D28:E28"/>
    <mergeCell ref="G28:J28"/>
    <mergeCell ref="L28:N28"/>
    <mergeCell ref="P28:Q28"/>
    <mergeCell ref="R28:S28"/>
    <mergeCell ref="U28:W28"/>
    <mergeCell ref="X28:Y28"/>
    <mergeCell ref="Z28:AA28"/>
    <mergeCell ref="B29:C29"/>
    <mergeCell ref="D29:E29"/>
    <mergeCell ref="G29:J29"/>
    <mergeCell ref="L29:N29"/>
    <mergeCell ref="P29:Q29"/>
    <mergeCell ref="R29:S29"/>
    <mergeCell ref="U29:W29"/>
    <mergeCell ref="X29:Y29"/>
    <mergeCell ref="Z29:AA29"/>
  </mergeCells>
  <phoneticPr fontId="36" type="noConversion"/>
  <printOptions horizontalCentered="1" verticalCentered="1"/>
  <pageMargins left="0.23622047244094499" right="0.23622047244094499" top="0.74803149606299202" bottom="0.74803149606299202" header="0.31496062992126" footer="0.31496062992126"/>
  <pageSetup paperSize="8" scale="4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XDX112"/>
  <sheetViews>
    <sheetView showGridLines="0" tabSelected="1" view="pageBreakPreview" zoomScale="90" zoomScaleNormal="40" zoomScaleSheetLayoutView="90" workbookViewId="0">
      <pane xSplit="15" ySplit="9" topLeftCell="P79" activePane="bottomRight" state="frozen"/>
      <selection pane="topRight" activeCell="P1" sqref="P1"/>
      <selection pane="bottomLeft" activeCell="A10" sqref="A10"/>
      <selection pane="bottomRight" activeCell="O44" sqref="O44"/>
    </sheetView>
  </sheetViews>
  <sheetFormatPr defaultColWidth="8.875" defaultRowHeight="14.25"/>
  <cols>
    <col min="1" max="1" width="4.5" style="173" customWidth="1"/>
    <col min="2" max="4" width="2.625" style="141" customWidth="1"/>
    <col min="5" max="5" width="2.625" style="173" customWidth="1"/>
    <col min="6" max="11" width="2.625" style="141" customWidth="1"/>
    <col min="12" max="12" width="14.25" style="173" customWidth="1"/>
    <col min="13" max="13" width="15.625" style="99" customWidth="1"/>
    <col min="14" max="14" width="25.5" style="99" customWidth="1"/>
    <col min="15" max="15" width="36.75" style="173" customWidth="1"/>
    <col min="16" max="16" width="8" style="173" customWidth="1"/>
    <col min="17" max="17" width="5.25" style="173" customWidth="1"/>
    <col min="18" max="18" width="7.375" style="173" customWidth="1"/>
    <col min="19" max="19" width="6.125" style="173" customWidth="1"/>
    <col min="20" max="20" width="13" style="99" customWidth="1"/>
    <col min="21" max="21" width="5.75" style="131" customWidth="1"/>
    <col min="22" max="22" width="8.375" style="173" customWidth="1"/>
    <col min="23" max="23" width="7.625" style="173" customWidth="1"/>
    <col min="24" max="24" width="9.375" style="173" customWidth="1"/>
    <col min="25" max="25" width="12.75" style="173" customWidth="1"/>
    <col min="26" max="26" width="11.75" style="228" customWidth="1"/>
    <col min="27" max="27" width="18" style="173" hidden="1" customWidth="1"/>
    <col min="28" max="28" width="11.625" style="132" hidden="1" customWidth="1"/>
    <col min="29" max="29" width="8.625" style="173" hidden="1" customWidth="1"/>
    <col min="30" max="30" width="7.75" style="173" hidden="1" customWidth="1"/>
    <col min="31" max="33" width="5.75" style="173" hidden="1" customWidth="1"/>
    <col min="34" max="35" width="7.25" style="173" hidden="1" customWidth="1"/>
    <col min="36" max="36" width="10" style="173" customWidth="1"/>
    <col min="37" max="37" width="18.5" style="173" customWidth="1"/>
    <col min="38" max="16384" width="8.875" style="173"/>
  </cols>
  <sheetData>
    <row r="1" spans="1:37" ht="53.25" customHeight="1" thickBot="1">
      <c r="A1" s="349"/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</row>
    <row r="2" spans="1:37" ht="18.75">
      <c r="A2" s="350" t="s">
        <v>30</v>
      </c>
      <c r="B2" s="351"/>
      <c r="C2" s="351"/>
      <c r="D2" s="351"/>
      <c r="E2" s="351"/>
      <c r="F2" s="352" t="s">
        <v>31</v>
      </c>
      <c r="G2" s="352"/>
      <c r="H2" s="352"/>
      <c r="I2" s="352"/>
      <c r="J2" s="352"/>
      <c r="K2" s="352"/>
      <c r="L2" s="181"/>
      <c r="M2" s="353" t="s">
        <v>32</v>
      </c>
      <c r="N2" s="354"/>
      <c r="O2" s="357" t="s">
        <v>295</v>
      </c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69" t="s">
        <v>24</v>
      </c>
      <c r="AK2" s="108"/>
    </row>
    <row r="3" spans="1:37" ht="18.75">
      <c r="A3" s="355" t="s">
        <v>33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180" t="s">
        <v>34</v>
      </c>
      <c r="AK3" s="111" t="s">
        <v>19</v>
      </c>
    </row>
    <row r="4" spans="1:37" s="99" customFormat="1" ht="18">
      <c r="A4" s="360" t="s">
        <v>35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70"/>
      <c r="M4" s="362" t="s">
        <v>36</v>
      </c>
      <c r="N4" s="361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  <c r="AH4" s="358"/>
      <c r="AI4" s="358"/>
      <c r="AJ4" s="180" t="s">
        <v>37</v>
      </c>
      <c r="AK4" s="111" t="s">
        <v>294</v>
      </c>
    </row>
    <row r="5" spans="1:37" ht="29.45" customHeight="1">
      <c r="A5" s="360" t="s">
        <v>38</v>
      </c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58"/>
      <c r="AJ5" s="180" t="s">
        <v>17</v>
      </c>
      <c r="AK5" s="111" t="s">
        <v>39</v>
      </c>
    </row>
    <row r="6" spans="1:37" s="114" customFormat="1" ht="28.5" customHeight="1">
      <c r="A6" s="363" t="s">
        <v>40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59"/>
      <c r="P6" s="359"/>
      <c r="Q6" s="359"/>
      <c r="R6" s="359"/>
      <c r="S6" s="359"/>
      <c r="T6" s="359"/>
      <c r="U6" s="359"/>
      <c r="V6" s="358"/>
      <c r="W6" s="358"/>
      <c r="X6" s="358"/>
      <c r="Y6" s="358"/>
      <c r="Z6" s="359"/>
      <c r="AA6" s="359"/>
      <c r="AB6" s="359"/>
      <c r="AC6" s="358"/>
      <c r="AD6" s="358"/>
      <c r="AE6" s="358"/>
      <c r="AF6" s="358"/>
      <c r="AG6" s="358"/>
      <c r="AH6" s="358"/>
      <c r="AI6" s="358"/>
      <c r="AJ6" s="113" t="s">
        <v>41</v>
      </c>
      <c r="AK6" s="112"/>
    </row>
    <row r="7" spans="1:37" ht="28.5" customHeight="1">
      <c r="A7" s="365"/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94" t="s">
        <v>248</v>
      </c>
      <c r="AK7" s="66"/>
    </row>
    <row r="8" spans="1:37" s="115" customFormat="1" ht="36" customHeight="1">
      <c r="A8" s="369" t="s">
        <v>43</v>
      </c>
      <c r="B8" s="367" t="s">
        <v>44</v>
      </c>
      <c r="C8" s="368"/>
      <c r="D8" s="368"/>
      <c r="E8" s="368"/>
      <c r="F8" s="368"/>
      <c r="G8" s="368"/>
      <c r="H8" s="368"/>
      <c r="I8" s="368"/>
      <c r="J8" s="368"/>
      <c r="K8" s="368"/>
      <c r="L8" s="371" t="s">
        <v>45</v>
      </c>
      <c r="M8" s="373" t="s">
        <v>24</v>
      </c>
      <c r="N8" s="375" t="s">
        <v>34</v>
      </c>
      <c r="O8" s="375" t="s">
        <v>46</v>
      </c>
      <c r="P8" s="375" t="s">
        <v>47</v>
      </c>
      <c r="Q8" s="375" t="s">
        <v>48</v>
      </c>
      <c r="R8" s="375" t="s">
        <v>11</v>
      </c>
      <c r="S8" s="373" t="s">
        <v>49</v>
      </c>
      <c r="T8" s="375" t="s">
        <v>50</v>
      </c>
      <c r="U8" s="373" t="s">
        <v>51</v>
      </c>
      <c r="V8" s="373" t="s">
        <v>52</v>
      </c>
      <c r="W8" s="373" t="s">
        <v>53</v>
      </c>
      <c r="X8" s="378" t="s">
        <v>54</v>
      </c>
      <c r="Y8" s="385" t="s">
        <v>55</v>
      </c>
      <c r="Z8" s="385" t="s">
        <v>56</v>
      </c>
      <c r="AA8" s="375" t="s">
        <v>57</v>
      </c>
      <c r="AB8" s="387" t="s">
        <v>58</v>
      </c>
      <c r="AC8" s="375" t="s">
        <v>59</v>
      </c>
      <c r="AD8" s="383" t="s">
        <v>60</v>
      </c>
      <c r="AE8" s="383" t="s">
        <v>61</v>
      </c>
      <c r="AF8" s="383" t="s">
        <v>62</v>
      </c>
      <c r="AG8" s="383" t="s">
        <v>63</v>
      </c>
      <c r="AH8" s="375" t="s">
        <v>64</v>
      </c>
      <c r="AI8" s="375" t="s">
        <v>42</v>
      </c>
      <c r="AJ8" s="381" t="s">
        <v>18</v>
      </c>
      <c r="AK8" s="375" t="s">
        <v>65</v>
      </c>
    </row>
    <row r="9" spans="1:37" s="1" customFormat="1" ht="24.6" customHeight="1">
      <c r="A9" s="370"/>
      <c r="B9" s="133">
        <v>0</v>
      </c>
      <c r="C9" s="133">
        <v>1</v>
      </c>
      <c r="D9" s="133">
        <v>2</v>
      </c>
      <c r="E9" s="66">
        <v>3</v>
      </c>
      <c r="F9" s="133">
        <v>4</v>
      </c>
      <c r="G9" s="133">
        <v>5</v>
      </c>
      <c r="H9" s="133">
        <v>6</v>
      </c>
      <c r="I9" s="133">
        <v>7</v>
      </c>
      <c r="J9" s="133">
        <v>8</v>
      </c>
      <c r="K9" s="135">
        <v>9</v>
      </c>
      <c r="L9" s="372"/>
      <c r="M9" s="374"/>
      <c r="N9" s="376"/>
      <c r="O9" s="380"/>
      <c r="P9" s="380"/>
      <c r="Q9" s="380"/>
      <c r="R9" s="380"/>
      <c r="S9" s="374"/>
      <c r="T9" s="376"/>
      <c r="U9" s="377"/>
      <c r="V9" s="374"/>
      <c r="W9" s="374"/>
      <c r="X9" s="379"/>
      <c r="Y9" s="386"/>
      <c r="Z9" s="386"/>
      <c r="AA9" s="380"/>
      <c r="AB9" s="388"/>
      <c r="AC9" s="380"/>
      <c r="AD9" s="384"/>
      <c r="AE9" s="384"/>
      <c r="AF9" s="384"/>
      <c r="AG9" s="384"/>
      <c r="AH9" s="376"/>
      <c r="AI9" s="380"/>
      <c r="AJ9" s="382"/>
      <c r="AK9" s="380"/>
    </row>
    <row r="10" spans="1:37" s="2" customFormat="1" ht="30" customHeight="1">
      <c r="A10" s="101">
        <f>ROW()-9</f>
        <v>1</v>
      </c>
      <c r="B10" s="95"/>
      <c r="C10" s="95">
        <v>1</v>
      </c>
      <c r="D10" s="95"/>
      <c r="E10" s="81"/>
      <c r="F10" s="95"/>
      <c r="G10" s="95"/>
      <c r="H10" s="95"/>
      <c r="I10" s="95"/>
      <c r="J10" s="95"/>
      <c r="K10" s="95"/>
      <c r="L10" s="81" t="s">
        <v>66</v>
      </c>
      <c r="M10" s="73"/>
      <c r="N10" s="74" t="s">
        <v>67</v>
      </c>
      <c r="O10" s="179" t="s">
        <v>276</v>
      </c>
      <c r="P10" s="91" t="s">
        <v>68</v>
      </c>
      <c r="Q10" s="76" t="s">
        <v>69</v>
      </c>
      <c r="R10" s="5"/>
      <c r="S10" s="179" t="s">
        <v>68</v>
      </c>
      <c r="T10" s="76">
        <f t="shared" ref="T10" si="0">M10</f>
        <v>0</v>
      </c>
      <c r="U10" s="67" t="s">
        <v>68</v>
      </c>
      <c r="V10" s="176" t="s">
        <v>70</v>
      </c>
      <c r="W10" s="57" t="s">
        <v>71</v>
      </c>
      <c r="X10" s="7" t="s">
        <v>72</v>
      </c>
      <c r="Y10" s="179" t="s">
        <v>73</v>
      </c>
      <c r="Z10" s="196" t="s">
        <v>74</v>
      </c>
      <c r="AA10" s="54" t="s">
        <v>152</v>
      </c>
      <c r="AB10" s="58"/>
      <c r="AC10" s="5" t="s">
        <v>74</v>
      </c>
      <c r="AD10" s="5"/>
      <c r="AE10" s="5"/>
      <c r="AF10" s="5"/>
      <c r="AG10" s="5"/>
      <c r="AH10" s="10"/>
      <c r="AI10" s="10"/>
      <c r="AJ10" s="76"/>
      <c r="AK10" s="174">
        <v>1</v>
      </c>
    </row>
    <row r="11" spans="1:37" s="2" customFormat="1" ht="30" customHeight="1">
      <c r="A11" s="101">
        <f t="shared" ref="A11:A36" si="1">ROW()-9</f>
        <v>2</v>
      </c>
      <c r="B11" s="95"/>
      <c r="C11" s="95"/>
      <c r="D11" s="95">
        <v>2</v>
      </c>
      <c r="E11" s="81"/>
      <c r="F11" s="95"/>
      <c r="G11" s="95"/>
      <c r="H11" s="95"/>
      <c r="I11" s="95"/>
      <c r="J11" s="95"/>
      <c r="K11" s="95"/>
      <c r="L11" s="215" t="s">
        <v>66</v>
      </c>
      <c r="M11" s="214" t="s">
        <v>337</v>
      </c>
      <c r="N11" s="209" t="s">
        <v>280</v>
      </c>
      <c r="O11" s="143" t="s">
        <v>277</v>
      </c>
      <c r="P11" s="179" t="s">
        <v>75</v>
      </c>
      <c r="Q11" s="76" t="s">
        <v>69</v>
      </c>
      <c r="R11" s="5"/>
      <c r="S11" s="179" t="s">
        <v>68</v>
      </c>
      <c r="T11" s="76" t="str">
        <f>M11</f>
        <v>SHT0016087</v>
      </c>
      <c r="U11" s="67" t="s">
        <v>68</v>
      </c>
      <c r="V11" s="176" t="s">
        <v>70</v>
      </c>
      <c r="W11" s="176" t="s">
        <v>71</v>
      </c>
      <c r="X11" s="7" t="s">
        <v>76</v>
      </c>
      <c r="Y11" s="179" t="s">
        <v>73</v>
      </c>
      <c r="Z11" s="196" t="s">
        <v>74</v>
      </c>
      <c r="AA11" s="54" t="s">
        <v>153</v>
      </c>
      <c r="AB11" s="58">
        <v>1.19</v>
      </c>
      <c r="AC11" s="5" t="s">
        <v>74</v>
      </c>
      <c r="AD11" s="5"/>
      <c r="AE11" s="5"/>
      <c r="AF11" s="5"/>
      <c r="AG11" s="5"/>
      <c r="AH11" s="10"/>
      <c r="AI11" s="10"/>
      <c r="AJ11" s="76"/>
      <c r="AK11" s="174">
        <v>1</v>
      </c>
    </row>
    <row r="12" spans="1:37" s="2" customFormat="1" ht="30" customHeight="1">
      <c r="A12" s="101">
        <f t="shared" si="1"/>
        <v>3</v>
      </c>
      <c r="B12" s="95"/>
      <c r="C12" s="95"/>
      <c r="D12" s="95">
        <v>2</v>
      </c>
      <c r="E12" s="81"/>
      <c r="F12" s="95"/>
      <c r="G12" s="95"/>
      <c r="H12" s="95"/>
      <c r="I12" s="95"/>
      <c r="J12" s="95"/>
      <c r="K12" s="95"/>
      <c r="L12" s="215" t="s">
        <v>66</v>
      </c>
      <c r="M12" s="214" t="s">
        <v>336</v>
      </c>
      <c r="N12" s="209" t="s">
        <v>77</v>
      </c>
      <c r="O12" s="143" t="s">
        <v>39</v>
      </c>
      <c r="P12" s="179" t="s">
        <v>75</v>
      </c>
      <c r="Q12" s="76" t="s">
        <v>69</v>
      </c>
      <c r="R12" s="77"/>
      <c r="S12" s="179" t="s">
        <v>68</v>
      </c>
      <c r="T12" s="76" t="str">
        <f t="shared" ref="T12:T20" si="2">M12</f>
        <v>SHT0016089</v>
      </c>
      <c r="U12" s="67" t="s">
        <v>68</v>
      </c>
      <c r="V12" s="176" t="s">
        <v>70</v>
      </c>
      <c r="W12" s="176" t="s">
        <v>71</v>
      </c>
      <c r="X12" s="7" t="s">
        <v>78</v>
      </c>
      <c r="Y12" s="179" t="s">
        <v>73</v>
      </c>
      <c r="Z12" s="196" t="s">
        <v>74</v>
      </c>
      <c r="AA12" s="54" t="s">
        <v>152</v>
      </c>
      <c r="AB12" s="58">
        <v>1.5</v>
      </c>
      <c r="AC12" s="5" t="s">
        <v>74</v>
      </c>
      <c r="AD12" s="5"/>
      <c r="AE12" s="5"/>
      <c r="AF12" s="5"/>
      <c r="AG12" s="5"/>
      <c r="AH12" s="10"/>
      <c r="AI12" s="10"/>
      <c r="AJ12" s="76"/>
      <c r="AK12" s="174">
        <v>1</v>
      </c>
    </row>
    <row r="13" spans="1:37" s="2" customFormat="1" ht="30" customHeight="1">
      <c r="A13" s="101">
        <f t="shared" si="1"/>
        <v>4</v>
      </c>
      <c r="B13" s="95"/>
      <c r="C13" s="95"/>
      <c r="D13" s="95"/>
      <c r="E13" s="81">
        <v>3</v>
      </c>
      <c r="F13" s="95"/>
      <c r="G13" s="95"/>
      <c r="H13" s="95"/>
      <c r="I13" s="95"/>
      <c r="J13" s="95"/>
      <c r="K13" s="95"/>
      <c r="L13" s="81" t="s">
        <v>66</v>
      </c>
      <c r="M13" s="73" t="s">
        <v>79</v>
      </c>
      <c r="N13" s="74" t="s">
        <v>80</v>
      </c>
      <c r="O13" s="104" t="s">
        <v>161</v>
      </c>
      <c r="P13" s="179" t="s">
        <v>75</v>
      </c>
      <c r="Q13" s="76" t="s">
        <v>69</v>
      </c>
      <c r="R13" s="77"/>
      <c r="S13" s="179" t="s">
        <v>68</v>
      </c>
      <c r="T13" s="76" t="str">
        <f t="shared" si="2"/>
        <v>SHT0016091</v>
      </c>
      <c r="U13" s="67" t="s">
        <v>68</v>
      </c>
      <c r="V13" s="176" t="s">
        <v>70</v>
      </c>
      <c r="W13" s="176" t="s">
        <v>71</v>
      </c>
      <c r="X13" s="7" t="s">
        <v>81</v>
      </c>
      <c r="Y13" s="179" t="s">
        <v>82</v>
      </c>
      <c r="Z13" s="196" t="s">
        <v>74</v>
      </c>
      <c r="AA13" s="54" t="s">
        <v>152</v>
      </c>
      <c r="AB13" s="58">
        <v>1.1140000000000001</v>
      </c>
      <c r="AC13" s="5" t="s">
        <v>74</v>
      </c>
      <c r="AD13" s="5"/>
      <c r="AE13" s="5"/>
      <c r="AF13" s="5"/>
      <c r="AG13" s="5"/>
      <c r="AH13" s="10"/>
      <c r="AI13" s="10"/>
      <c r="AJ13" s="76"/>
      <c r="AK13" s="174">
        <v>1</v>
      </c>
    </row>
    <row r="14" spans="1:37" s="2" customFormat="1" ht="30" customHeight="1">
      <c r="A14" s="101">
        <f t="shared" si="1"/>
        <v>5</v>
      </c>
      <c r="B14" s="95"/>
      <c r="C14" s="95"/>
      <c r="D14" s="95"/>
      <c r="E14" s="81">
        <v>3</v>
      </c>
      <c r="F14" s="95"/>
      <c r="G14" s="95"/>
      <c r="H14" s="95"/>
      <c r="I14" s="95"/>
      <c r="J14" s="95"/>
      <c r="K14" s="95"/>
      <c r="L14" s="72" t="s">
        <v>156</v>
      </c>
      <c r="M14" s="73" t="s">
        <v>271</v>
      </c>
      <c r="N14" s="73" t="s">
        <v>272</v>
      </c>
      <c r="O14" s="81" t="s">
        <v>232</v>
      </c>
      <c r="P14" s="81" t="s">
        <v>68</v>
      </c>
      <c r="Q14" s="76" t="s">
        <v>69</v>
      </c>
      <c r="R14" s="73"/>
      <c r="S14" s="81" t="s">
        <v>68</v>
      </c>
      <c r="T14" s="73" t="str">
        <f t="shared" si="2"/>
        <v>SHT0000800</v>
      </c>
      <c r="U14" s="67" t="s">
        <v>68</v>
      </c>
      <c r="V14" s="81" t="s">
        <v>71</v>
      </c>
      <c r="W14" s="81" t="s">
        <v>70</v>
      </c>
      <c r="X14" s="73" t="s">
        <v>84</v>
      </c>
      <c r="Y14" s="81" t="s">
        <v>85</v>
      </c>
      <c r="Z14" s="81" t="s">
        <v>86</v>
      </c>
      <c r="AA14" s="81" t="s">
        <v>87</v>
      </c>
      <c r="AB14" s="81">
        <v>3.3000000000000002E-2</v>
      </c>
      <c r="AC14" s="5"/>
      <c r="AD14" s="5"/>
      <c r="AE14" s="5"/>
      <c r="AF14" s="5"/>
      <c r="AG14" s="5"/>
      <c r="AH14" s="10"/>
      <c r="AI14" s="10"/>
      <c r="AJ14" s="76"/>
      <c r="AK14" s="174">
        <v>1</v>
      </c>
    </row>
    <row r="15" spans="1:37" s="2" customFormat="1" ht="30" customHeight="1">
      <c r="A15" s="101">
        <f t="shared" si="1"/>
        <v>6</v>
      </c>
      <c r="B15" s="95"/>
      <c r="C15" s="95"/>
      <c r="D15" s="95"/>
      <c r="E15" s="81">
        <v>3</v>
      </c>
      <c r="F15" s="95"/>
      <c r="G15" s="95"/>
      <c r="H15" s="95"/>
      <c r="I15" s="95"/>
      <c r="J15" s="95"/>
      <c r="K15" s="95"/>
      <c r="L15" s="72" t="s">
        <v>157</v>
      </c>
      <c r="M15" s="73" t="s">
        <v>212</v>
      </c>
      <c r="N15" s="74" t="s">
        <v>211</v>
      </c>
      <c r="O15" s="104" t="s">
        <v>162</v>
      </c>
      <c r="P15" s="80" t="s">
        <v>88</v>
      </c>
      <c r="Q15" s="76" t="s">
        <v>69</v>
      </c>
      <c r="R15" s="77"/>
      <c r="S15" s="179" t="s">
        <v>68</v>
      </c>
      <c r="T15" s="76" t="str">
        <f t="shared" si="2"/>
        <v>SHT0017197</v>
      </c>
      <c r="U15" s="67" t="s">
        <v>68</v>
      </c>
      <c r="V15" s="56" t="s">
        <v>192</v>
      </c>
      <c r="W15" s="176" t="s">
        <v>70</v>
      </c>
      <c r="X15" s="7" t="s">
        <v>89</v>
      </c>
      <c r="Y15" s="179" t="s">
        <v>74</v>
      </c>
      <c r="Z15" s="198" t="s">
        <v>74</v>
      </c>
      <c r="AA15" s="179" t="s">
        <v>90</v>
      </c>
      <c r="AB15" s="58">
        <v>4.8999999999999998E-4</v>
      </c>
      <c r="AC15" s="5" t="s">
        <v>74</v>
      </c>
      <c r="AD15" s="5"/>
      <c r="AE15" s="5"/>
      <c r="AF15" s="5"/>
      <c r="AG15" s="5"/>
      <c r="AH15" s="10"/>
      <c r="AI15" s="10"/>
      <c r="AJ15" s="76"/>
      <c r="AK15" s="174">
        <v>1</v>
      </c>
    </row>
    <row r="16" spans="1:37" s="2" customFormat="1" ht="30" customHeight="1">
      <c r="A16" s="101">
        <f t="shared" si="1"/>
        <v>7</v>
      </c>
      <c r="B16" s="95"/>
      <c r="C16" s="95"/>
      <c r="D16" s="95"/>
      <c r="E16" s="81">
        <v>3</v>
      </c>
      <c r="F16" s="95"/>
      <c r="G16" s="95"/>
      <c r="H16" s="95"/>
      <c r="I16" s="95"/>
      <c r="J16" s="95"/>
      <c r="K16" s="95"/>
      <c r="L16" s="72" t="s">
        <v>157</v>
      </c>
      <c r="M16" s="73" t="s">
        <v>213</v>
      </c>
      <c r="N16" s="74" t="s">
        <v>91</v>
      </c>
      <c r="O16" s="104" t="s">
        <v>162</v>
      </c>
      <c r="P16" s="80" t="s">
        <v>88</v>
      </c>
      <c r="Q16" s="76" t="s">
        <v>69</v>
      </c>
      <c r="R16" s="77"/>
      <c r="S16" s="179" t="s">
        <v>68</v>
      </c>
      <c r="T16" s="76" t="str">
        <f t="shared" si="2"/>
        <v>SHT0017198</v>
      </c>
      <c r="U16" s="67" t="s">
        <v>68</v>
      </c>
      <c r="V16" s="176" t="s">
        <v>71</v>
      </c>
      <c r="W16" s="176" t="s">
        <v>70</v>
      </c>
      <c r="X16" s="7" t="s">
        <v>89</v>
      </c>
      <c r="Y16" s="179" t="s">
        <v>74</v>
      </c>
      <c r="Z16" s="198" t="s">
        <v>74</v>
      </c>
      <c r="AA16" s="179" t="s">
        <v>90</v>
      </c>
      <c r="AB16" s="58">
        <v>4.8999999999999998E-4</v>
      </c>
      <c r="AC16" s="5" t="s">
        <v>74</v>
      </c>
      <c r="AD16" s="5"/>
      <c r="AE16" s="5"/>
      <c r="AF16" s="5"/>
      <c r="AG16" s="5"/>
      <c r="AH16" s="10"/>
      <c r="AI16" s="10"/>
      <c r="AJ16" s="76"/>
      <c r="AK16" s="174">
        <v>1</v>
      </c>
    </row>
    <row r="17" spans="1:37" s="2" customFormat="1" ht="30" customHeight="1">
      <c r="A17" s="101">
        <f t="shared" si="1"/>
        <v>8</v>
      </c>
      <c r="B17" s="95"/>
      <c r="C17" s="95"/>
      <c r="D17" s="95"/>
      <c r="E17" s="81">
        <v>3</v>
      </c>
      <c r="F17" s="95"/>
      <c r="G17" s="95"/>
      <c r="H17" s="95"/>
      <c r="I17" s="95"/>
      <c r="J17" s="95"/>
      <c r="K17" s="95"/>
      <c r="L17" s="72" t="s">
        <v>157</v>
      </c>
      <c r="M17" s="73" t="s">
        <v>215</v>
      </c>
      <c r="N17" s="74" t="s">
        <v>214</v>
      </c>
      <c r="O17" s="104" t="s">
        <v>162</v>
      </c>
      <c r="P17" s="80" t="s">
        <v>88</v>
      </c>
      <c r="Q17" s="76" t="s">
        <v>69</v>
      </c>
      <c r="R17" s="77"/>
      <c r="S17" s="179" t="s">
        <v>68</v>
      </c>
      <c r="T17" s="76" t="str">
        <f t="shared" ref="T17" si="3">M17</f>
        <v>SHT0017215</v>
      </c>
      <c r="U17" s="67" t="s">
        <v>68</v>
      </c>
      <c r="V17" s="176" t="s">
        <v>71</v>
      </c>
      <c r="W17" s="176" t="s">
        <v>70</v>
      </c>
      <c r="X17" s="7" t="s">
        <v>89</v>
      </c>
      <c r="Y17" s="179"/>
      <c r="Z17" s="198"/>
      <c r="AA17" s="179"/>
      <c r="AB17" s="58"/>
      <c r="AC17" s="5"/>
      <c r="AD17" s="5"/>
      <c r="AE17" s="5"/>
      <c r="AF17" s="5"/>
      <c r="AG17" s="5"/>
      <c r="AH17" s="10"/>
      <c r="AI17" s="10"/>
      <c r="AJ17" s="76"/>
      <c r="AK17" s="174">
        <v>1</v>
      </c>
    </row>
    <row r="18" spans="1:37" s="2" customFormat="1" ht="30" customHeight="1">
      <c r="A18" s="101">
        <f t="shared" si="1"/>
        <v>9</v>
      </c>
      <c r="B18" s="95"/>
      <c r="C18" s="95"/>
      <c r="D18" s="95"/>
      <c r="E18" s="81">
        <v>3</v>
      </c>
      <c r="F18" s="95"/>
      <c r="G18" s="95"/>
      <c r="H18" s="95"/>
      <c r="I18" s="95"/>
      <c r="J18" s="95"/>
      <c r="K18" s="95"/>
      <c r="L18" s="72" t="s">
        <v>157</v>
      </c>
      <c r="M18" s="73" t="s">
        <v>201</v>
      </c>
      <c r="N18" s="74" t="s">
        <v>207</v>
      </c>
      <c r="O18" s="80" t="s">
        <v>203</v>
      </c>
      <c r="P18" s="80" t="s">
        <v>88</v>
      </c>
      <c r="Q18" s="76" t="s">
        <v>69</v>
      </c>
      <c r="R18" s="77"/>
      <c r="S18" s="179" t="s">
        <v>68</v>
      </c>
      <c r="T18" s="76" t="str">
        <f t="shared" si="2"/>
        <v>SHT0016397</v>
      </c>
      <c r="U18" s="67" t="s">
        <v>68</v>
      </c>
      <c r="V18" s="56" t="s">
        <v>190</v>
      </c>
      <c r="W18" s="56" t="s">
        <v>191</v>
      </c>
      <c r="X18" s="5" t="s">
        <v>74</v>
      </c>
      <c r="Y18" s="179" t="s">
        <v>74</v>
      </c>
      <c r="Z18" s="198" t="s">
        <v>74</v>
      </c>
      <c r="AA18" s="54" t="s">
        <v>196</v>
      </c>
      <c r="AB18" s="58">
        <v>6.0000000000000001E-3</v>
      </c>
      <c r="AC18" s="5" t="s">
        <v>74</v>
      </c>
      <c r="AD18" s="5"/>
      <c r="AE18" s="5"/>
      <c r="AF18" s="5"/>
      <c r="AG18" s="5"/>
      <c r="AH18" s="10"/>
      <c r="AI18" s="10"/>
      <c r="AJ18" s="76"/>
      <c r="AK18" s="174">
        <v>1</v>
      </c>
    </row>
    <row r="19" spans="1:37" s="2" customFormat="1" ht="30" customHeight="1">
      <c r="A19" s="101">
        <f t="shared" si="1"/>
        <v>10</v>
      </c>
      <c r="B19" s="95"/>
      <c r="C19" s="95"/>
      <c r="D19" s="95"/>
      <c r="E19" s="81">
        <v>3</v>
      </c>
      <c r="F19" s="95"/>
      <c r="G19" s="95"/>
      <c r="H19" s="95"/>
      <c r="I19" s="95"/>
      <c r="J19" s="95"/>
      <c r="K19" s="95"/>
      <c r="L19" s="72" t="s">
        <v>157</v>
      </c>
      <c r="M19" s="73" t="s">
        <v>202</v>
      </c>
      <c r="N19" s="74" t="s">
        <v>208</v>
      </c>
      <c r="O19" s="80" t="s">
        <v>203</v>
      </c>
      <c r="P19" s="80" t="s">
        <v>88</v>
      </c>
      <c r="Q19" s="76" t="s">
        <v>69</v>
      </c>
      <c r="R19" s="77"/>
      <c r="S19" s="179" t="s">
        <v>68</v>
      </c>
      <c r="T19" s="76" t="str">
        <f t="shared" si="2"/>
        <v>SHT0016398</v>
      </c>
      <c r="U19" s="67" t="s">
        <v>68</v>
      </c>
      <c r="V19" s="56" t="s">
        <v>190</v>
      </c>
      <c r="W19" s="56" t="s">
        <v>191</v>
      </c>
      <c r="X19" s="5" t="s">
        <v>74</v>
      </c>
      <c r="Y19" s="179" t="s">
        <v>74</v>
      </c>
      <c r="Z19" s="198" t="s">
        <v>74</v>
      </c>
      <c r="AA19" s="54" t="s">
        <v>199</v>
      </c>
      <c r="AB19" s="58">
        <v>8.0000000000000002E-3</v>
      </c>
      <c r="AC19" s="5" t="s">
        <v>74</v>
      </c>
      <c r="AD19" s="5"/>
      <c r="AE19" s="5"/>
      <c r="AF19" s="5"/>
      <c r="AG19" s="5"/>
      <c r="AH19" s="10"/>
      <c r="AI19" s="10"/>
      <c r="AJ19" s="76"/>
      <c r="AK19" s="174">
        <v>1</v>
      </c>
    </row>
    <row r="20" spans="1:37" s="2" customFormat="1" ht="30" customHeight="1">
      <c r="A20" s="101">
        <f t="shared" si="1"/>
        <v>11</v>
      </c>
      <c r="B20" s="95"/>
      <c r="C20" s="95"/>
      <c r="D20" s="95"/>
      <c r="E20" s="81">
        <v>3</v>
      </c>
      <c r="F20" s="95"/>
      <c r="G20" s="95"/>
      <c r="H20" s="95"/>
      <c r="I20" s="95"/>
      <c r="J20" s="95"/>
      <c r="K20" s="95"/>
      <c r="L20" s="81" t="s">
        <v>258</v>
      </c>
      <c r="M20" s="73" t="s">
        <v>259</v>
      </c>
      <c r="N20" s="74" t="s">
        <v>260</v>
      </c>
      <c r="O20" s="80" t="s">
        <v>263</v>
      </c>
      <c r="P20" s="80" t="s">
        <v>88</v>
      </c>
      <c r="Q20" s="76" t="s">
        <v>69</v>
      </c>
      <c r="R20" s="77"/>
      <c r="S20" s="179" t="s">
        <v>68</v>
      </c>
      <c r="T20" s="76" t="str">
        <f t="shared" si="2"/>
        <v>SLT0004310</v>
      </c>
      <c r="U20" s="67" t="s">
        <v>68</v>
      </c>
      <c r="V20" s="56" t="s">
        <v>190</v>
      </c>
      <c r="W20" s="56" t="s">
        <v>191</v>
      </c>
      <c r="X20" s="5" t="s">
        <v>74</v>
      </c>
      <c r="Y20" s="179" t="s">
        <v>74</v>
      </c>
      <c r="Z20" s="198" t="s">
        <v>74</v>
      </c>
      <c r="AA20" s="179" t="s">
        <v>245</v>
      </c>
      <c r="AB20" s="58"/>
      <c r="AC20" s="5" t="s">
        <v>74</v>
      </c>
      <c r="AD20" s="5"/>
      <c r="AE20" s="5"/>
      <c r="AF20" s="5"/>
      <c r="AG20" s="5"/>
      <c r="AH20" s="10"/>
      <c r="AI20" s="10"/>
      <c r="AJ20" s="76"/>
      <c r="AK20" s="174">
        <v>4</v>
      </c>
    </row>
    <row r="21" spans="1:37" s="2" customFormat="1" ht="30" customHeight="1">
      <c r="A21" s="101">
        <f t="shared" si="1"/>
        <v>12</v>
      </c>
      <c r="B21" s="95"/>
      <c r="C21" s="95"/>
      <c r="D21" s="95"/>
      <c r="E21" s="81">
        <v>3</v>
      </c>
      <c r="F21" s="95"/>
      <c r="G21" s="95"/>
      <c r="H21" s="95"/>
      <c r="I21" s="95"/>
      <c r="J21" s="95"/>
      <c r="K21" s="95"/>
      <c r="L21" s="72" t="s">
        <v>157</v>
      </c>
      <c r="M21" s="119" t="s">
        <v>158</v>
      </c>
      <c r="N21" s="74" t="s">
        <v>209</v>
      </c>
      <c r="O21" s="80" t="s">
        <v>225</v>
      </c>
      <c r="P21" s="80" t="s">
        <v>88</v>
      </c>
      <c r="Q21" s="76" t="s">
        <v>69</v>
      </c>
      <c r="R21" s="77"/>
      <c r="S21" s="54" t="s">
        <v>171</v>
      </c>
      <c r="T21" s="76" t="str">
        <f>M20</f>
        <v>SLT0004310</v>
      </c>
      <c r="U21" s="67" t="s">
        <v>68</v>
      </c>
      <c r="V21" s="56" t="s">
        <v>190</v>
      </c>
      <c r="W21" s="56" t="s">
        <v>191</v>
      </c>
      <c r="X21" s="5" t="s">
        <v>74</v>
      </c>
      <c r="Y21" s="179" t="s">
        <v>74</v>
      </c>
      <c r="Z21" s="198" t="s">
        <v>74</v>
      </c>
      <c r="AA21" s="54" t="s">
        <v>197</v>
      </c>
      <c r="AB21" s="58">
        <v>5.0000000000000001E-3</v>
      </c>
      <c r="AC21" s="5"/>
      <c r="AD21" s="5"/>
      <c r="AE21" s="5"/>
      <c r="AF21" s="5"/>
      <c r="AG21" s="5"/>
      <c r="AH21" s="10"/>
      <c r="AI21" s="10"/>
      <c r="AJ21" s="76"/>
      <c r="AK21" s="174">
        <v>2</v>
      </c>
    </row>
    <row r="22" spans="1:37" s="2" customFormat="1" ht="30" customHeight="1">
      <c r="A22" s="101">
        <f t="shared" si="1"/>
        <v>13</v>
      </c>
      <c r="B22" s="95"/>
      <c r="C22" s="95"/>
      <c r="D22" s="95"/>
      <c r="E22" s="81">
        <v>3</v>
      </c>
      <c r="F22" s="95"/>
      <c r="G22" s="95"/>
      <c r="H22" s="95"/>
      <c r="I22" s="95"/>
      <c r="J22" s="95"/>
      <c r="K22" s="95"/>
      <c r="L22" s="81" t="s">
        <v>238</v>
      </c>
      <c r="M22" s="73" t="s">
        <v>262</v>
      </c>
      <c r="N22" s="74" t="s">
        <v>261</v>
      </c>
      <c r="O22" s="80" t="s">
        <v>239</v>
      </c>
      <c r="P22" s="80" t="s">
        <v>88</v>
      </c>
      <c r="Q22" s="76" t="s">
        <v>69</v>
      </c>
      <c r="R22" s="77"/>
      <c r="S22" s="54" t="s">
        <v>187</v>
      </c>
      <c r="T22" s="76" t="str">
        <f t="shared" ref="T22" si="4">M21</f>
        <v>SHT0016400</v>
      </c>
      <c r="U22" s="67" t="s">
        <v>68</v>
      </c>
      <c r="V22" s="56" t="s">
        <v>190</v>
      </c>
      <c r="W22" s="56" t="s">
        <v>191</v>
      </c>
      <c r="X22" s="5" t="s">
        <v>74</v>
      </c>
      <c r="Y22" s="179" t="s">
        <v>74</v>
      </c>
      <c r="Z22" s="198" t="s">
        <v>74</v>
      </c>
      <c r="AA22" s="179" t="s">
        <v>246</v>
      </c>
      <c r="AB22" s="58"/>
      <c r="AC22" s="5"/>
      <c r="AD22" s="5"/>
      <c r="AE22" s="5"/>
      <c r="AF22" s="5"/>
      <c r="AG22" s="5"/>
      <c r="AH22" s="10"/>
      <c r="AI22" s="10"/>
      <c r="AJ22" s="76"/>
      <c r="AK22" s="174">
        <v>2</v>
      </c>
    </row>
    <row r="23" spans="1:37" s="2" customFormat="1" ht="30" customHeight="1">
      <c r="A23" s="101">
        <f t="shared" si="1"/>
        <v>14</v>
      </c>
      <c r="B23" s="95"/>
      <c r="C23" s="95"/>
      <c r="D23" s="95"/>
      <c r="E23" s="81">
        <v>3</v>
      </c>
      <c r="F23" s="95"/>
      <c r="G23" s="95"/>
      <c r="H23" s="95"/>
      <c r="I23" s="95"/>
      <c r="J23" s="95"/>
      <c r="K23" s="95"/>
      <c r="L23" s="72" t="s">
        <v>157</v>
      </c>
      <c r="M23" s="119" t="s">
        <v>168</v>
      </c>
      <c r="N23" s="74" t="s">
        <v>210</v>
      </c>
      <c r="O23" s="80" t="s">
        <v>224</v>
      </c>
      <c r="P23" s="80" t="s">
        <v>88</v>
      </c>
      <c r="Q23" s="76" t="s">
        <v>69</v>
      </c>
      <c r="R23" s="77"/>
      <c r="S23" s="179" t="s">
        <v>68</v>
      </c>
      <c r="T23" s="76" t="str">
        <f t="shared" ref="T23" si="5">M23</f>
        <v>SHT0016412</v>
      </c>
      <c r="U23" s="67" t="s">
        <v>68</v>
      </c>
      <c r="V23" s="56" t="s">
        <v>190</v>
      </c>
      <c r="W23" s="56" t="s">
        <v>191</v>
      </c>
      <c r="X23" s="5" t="s">
        <v>74</v>
      </c>
      <c r="Y23" s="179" t="s">
        <v>74</v>
      </c>
      <c r="Z23" s="198" t="s">
        <v>74</v>
      </c>
      <c r="AA23" s="54" t="s">
        <v>198</v>
      </c>
      <c r="AB23" s="58">
        <v>2E-3</v>
      </c>
      <c r="AC23" s="5" t="s">
        <v>74</v>
      </c>
      <c r="AD23" s="5"/>
      <c r="AE23" s="5"/>
      <c r="AF23" s="5"/>
      <c r="AG23" s="5"/>
      <c r="AH23" s="10"/>
      <c r="AI23" s="10"/>
      <c r="AJ23" s="76"/>
      <c r="AK23" s="174">
        <v>1</v>
      </c>
    </row>
    <row r="24" spans="1:37" s="2" customFormat="1" ht="30" customHeight="1">
      <c r="A24" s="101">
        <f t="shared" si="1"/>
        <v>15</v>
      </c>
      <c r="B24" s="106"/>
      <c r="C24" s="106"/>
      <c r="D24" s="106"/>
      <c r="E24" s="78">
        <v>3</v>
      </c>
      <c r="F24" s="106"/>
      <c r="G24" s="106"/>
      <c r="H24" s="106"/>
      <c r="I24" s="106"/>
      <c r="J24" s="106"/>
      <c r="K24" s="106"/>
      <c r="L24" s="78" t="s">
        <v>240</v>
      </c>
      <c r="M24" s="116" t="s">
        <v>273</v>
      </c>
      <c r="N24" s="79" t="s">
        <v>241</v>
      </c>
      <c r="O24" s="80" t="s">
        <v>242</v>
      </c>
      <c r="P24" s="80" t="s">
        <v>88</v>
      </c>
      <c r="Q24" s="76" t="s">
        <v>69</v>
      </c>
      <c r="R24" s="77"/>
      <c r="S24" s="179" t="s">
        <v>68</v>
      </c>
      <c r="T24" s="76" t="str">
        <f t="shared" ref="T24" si="6">M24</f>
        <v>SHT0017691</v>
      </c>
      <c r="U24" s="67" t="s">
        <v>68</v>
      </c>
      <c r="V24" s="56" t="s">
        <v>190</v>
      </c>
      <c r="W24" s="56" t="s">
        <v>191</v>
      </c>
      <c r="X24" s="5" t="s">
        <v>74</v>
      </c>
      <c r="Y24" s="179" t="s">
        <v>74</v>
      </c>
      <c r="Z24" s="198" t="s">
        <v>74</v>
      </c>
      <c r="AA24" s="179" t="s">
        <v>243</v>
      </c>
      <c r="AB24" s="58">
        <v>1.002</v>
      </c>
      <c r="AC24" s="5" t="s">
        <v>74</v>
      </c>
      <c r="AD24" s="5"/>
      <c r="AE24" s="5"/>
      <c r="AF24" s="5"/>
      <c r="AG24" s="5"/>
      <c r="AH24" s="10"/>
      <c r="AI24" s="10"/>
      <c r="AJ24" s="76"/>
      <c r="AK24" s="174">
        <v>1</v>
      </c>
    </row>
    <row r="25" spans="1:37" s="2" customFormat="1" ht="30" customHeight="1">
      <c r="A25" s="101">
        <f t="shared" si="1"/>
        <v>16</v>
      </c>
      <c r="B25" s="95"/>
      <c r="C25" s="95"/>
      <c r="D25" s="95">
        <v>2</v>
      </c>
      <c r="E25" s="81"/>
      <c r="F25" s="95"/>
      <c r="G25" s="95"/>
      <c r="H25" s="95"/>
      <c r="I25" s="95"/>
      <c r="J25" s="95"/>
      <c r="K25" s="95"/>
      <c r="L25" s="72" t="s">
        <v>159</v>
      </c>
      <c r="M25" s="73" t="s">
        <v>234</v>
      </c>
      <c r="N25" s="73" t="s">
        <v>236</v>
      </c>
      <c r="O25" s="81"/>
      <c r="P25" s="81" t="s">
        <v>88</v>
      </c>
      <c r="Q25" s="76" t="s">
        <v>69</v>
      </c>
      <c r="R25" s="73"/>
      <c r="S25" s="81" t="s">
        <v>68</v>
      </c>
      <c r="T25" s="73"/>
      <c r="U25" s="67" t="s">
        <v>68</v>
      </c>
      <c r="V25" s="72" t="s">
        <v>189</v>
      </c>
      <c r="W25" s="81" t="s">
        <v>70</v>
      </c>
      <c r="X25" s="73" t="s">
        <v>84</v>
      </c>
      <c r="Y25" s="81" t="s">
        <v>92</v>
      </c>
      <c r="Z25" s="81" t="s">
        <v>86</v>
      </c>
      <c r="AA25" s="81" t="s">
        <v>93</v>
      </c>
      <c r="AB25" s="81">
        <v>7.6E-3</v>
      </c>
      <c r="AC25" s="5"/>
      <c r="AD25" s="5"/>
      <c r="AE25" s="5"/>
      <c r="AF25" s="5"/>
      <c r="AG25" s="5"/>
      <c r="AH25" s="10"/>
      <c r="AI25" s="10"/>
      <c r="AJ25" s="76"/>
      <c r="AK25" s="174">
        <v>1</v>
      </c>
    </row>
    <row r="26" spans="1:37" s="2" customFormat="1" ht="30" customHeight="1">
      <c r="A26" s="101">
        <f t="shared" si="1"/>
        <v>17</v>
      </c>
      <c r="B26" s="95"/>
      <c r="C26" s="95"/>
      <c r="D26" s="95">
        <v>2</v>
      </c>
      <c r="E26" s="81"/>
      <c r="F26" s="95"/>
      <c r="G26" s="95"/>
      <c r="H26" s="95"/>
      <c r="I26" s="95"/>
      <c r="J26" s="95"/>
      <c r="K26" s="95"/>
      <c r="L26" s="72" t="s">
        <v>159</v>
      </c>
      <c r="M26" s="73" t="s">
        <v>94</v>
      </c>
      <c r="N26" s="73" t="s">
        <v>95</v>
      </c>
      <c r="O26" s="81" t="s">
        <v>96</v>
      </c>
      <c r="P26" s="81" t="s">
        <v>68</v>
      </c>
      <c r="Q26" s="76" t="s">
        <v>69</v>
      </c>
      <c r="R26" s="73"/>
      <c r="S26" s="81" t="s">
        <v>68</v>
      </c>
      <c r="T26" s="73" t="str">
        <f t="shared" ref="T26" si="7">M26</f>
        <v>H4681010095A0</v>
      </c>
      <c r="U26" s="67" t="s">
        <v>68</v>
      </c>
      <c r="V26" s="81" t="s">
        <v>71</v>
      </c>
      <c r="W26" s="81" t="s">
        <v>70</v>
      </c>
      <c r="X26" s="73" t="s">
        <v>97</v>
      </c>
      <c r="Y26" s="81" t="s">
        <v>98</v>
      </c>
      <c r="Z26" s="81" t="s">
        <v>74</v>
      </c>
      <c r="AA26" s="81" t="s">
        <v>244</v>
      </c>
      <c r="AB26" s="81">
        <v>1E-3</v>
      </c>
      <c r="AC26" s="5"/>
      <c r="AD26" s="5"/>
      <c r="AE26" s="5"/>
      <c r="AF26" s="5"/>
      <c r="AG26" s="5"/>
      <c r="AH26" s="10"/>
      <c r="AI26" s="10"/>
      <c r="AJ26" s="76"/>
      <c r="AK26" s="174">
        <v>4</v>
      </c>
    </row>
    <row r="27" spans="1:37" s="2" customFormat="1" ht="30" customHeight="1">
      <c r="A27" s="101">
        <f t="shared" si="1"/>
        <v>18</v>
      </c>
      <c r="B27" s="95"/>
      <c r="C27" s="95"/>
      <c r="D27" s="95">
        <v>2</v>
      </c>
      <c r="E27" s="81"/>
      <c r="F27" s="95"/>
      <c r="G27" s="95"/>
      <c r="H27" s="95"/>
      <c r="I27" s="95"/>
      <c r="J27" s="95"/>
      <c r="K27" s="95"/>
      <c r="L27" s="215" t="s">
        <v>66</v>
      </c>
      <c r="M27" s="219" t="s">
        <v>216</v>
      </c>
      <c r="N27" s="209" t="s">
        <v>101</v>
      </c>
      <c r="O27" s="143" t="s">
        <v>223</v>
      </c>
      <c r="P27" s="143" t="s">
        <v>68</v>
      </c>
      <c r="Q27" s="212" t="s">
        <v>69</v>
      </c>
      <c r="R27" s="397"/>
      <c r="S27" s="143" t="s">
        <v>68</v>
      </c>
      <c r="T27" s="212" t="str">
        <f t="shared" ref="T27:T34" si="8">M27</f>
        <v>SHT0016062</v>
      </c>
      <c r="U27" s="398" t="s">
        <v>68</v>
      </c>
      <c r="V27" s="399" t="s">
        <v>70</v>
      </c>
      <c r="W27" s="399" t="s">
        <v>71</v>
      </c>
      <c r="X27" s="400" t="s">
        <v>102</v>
      </c>
      <c r="Y27" s="143" t="s">
        <v>73</v>
      </c>
      <c r="Z27" s="143" t="s">
        <v>103</v>
      </c>
      <c r="AA27" s="143" t="s">
        <v>74</v>
      </c>
      <c r="AB27" s="401">
        <v>0.9</v>
      </c>
      <c r="AC27" s="397" t="s">
        <v>74</v>
      </c>
      <c r="AD27" s="397"/>
      <c r="AE27" s="397"/>
      <c r="AF27" s="397"/>
      <c r="AG27" s="397"/>
      <c r="AH27" s="402"/>
      <c r="AI27" s="402"/>
      <c r="AJ27" s="212"/>
      <c r="AK27" s="403">
        <v>1</v>
      </c>
    </row>
    <row r="28" spans="1:37" s="2" customFormat="1" ht="30" customHeight="1">
      <c r="A28" s="101">
        <f t="shared" si="1"/>
        <v>19</v>
      </c>
      <c r="B28" s="95"/>
      <c r="C28" s="95"/>
      <c r="D28" s="95">
        <v>2</v>
      </c>
      <c r="E28" s="81"/>
      <c r="F28" s="95"/>
      <c r="G28" s="95"/>
      <c r="H28" s="95"/>
      <c r="I28" s="95"/>
      <c r="J28" s="95"/>
      <c r="K28" s="95"/>
      <c r="L28" s="81" t="s">
        <v>66</v>
      </c>
      <c r="M28" s="77" t="s">
        <v>266</v>
      </c>
      <c r="N28" s="74" t="s">
        <v>221</v>
      </c>
      <c r="O28" s="179" t="s">
        <v>267</v>
      </c>
      <c r="P28" s="179" t="s">
        <v>68</v>
      </c>
      <c r="Q28" s="76" t="s">
        <v>69</v>
      </c>
      <c r="R28" s="5"/>
      <c r="S28" s="179" t="s">
        <v>68</v>
      </c>
      <c r="T28" s="76" t="str">
        <f>M28</f>
        <v>SHT0017789</v>
      </c>
      <c r="U28" s="67" t="s">
        <v>68</v>
      </c>
      <c r="V28" s="176" t="s">
        <v>70</v>
      </c>
      <c r="W28" s="176" t="s">
        <v>71</v>
      </c>
      <c r="X28" s="7" t="s">
        <v>102</v>
      </c>
      <c r="Y28" s="179" t="s">
        <v>73</v>
      </c>
      <c r="Z28" s="198" t="s">
        <v>103</v>
      </c>
      <c r="AA28" s="179"/>
      <c r="AB28" s="102"/>
      <c r="AC28" s="5"/>
      <c r="AD28" s="5"/>
      <c r="AE28" s="5"/>
      <c r="AF28" s="5"/>
      <c r="AG28" s="5"/>
      <c r="AH28" s="10"/>
      <c r="AI28" s="10"/>
      <c r="AJ28" s="76"/>
      <c r="AK28" s="174">
        <v>1</v>
      </c>
    </row>
    <row r="29" spans="1:37" s="2" customFormat="1" ht="30" customHeight="1">
      <c r="A29" s="101">
        <f t="shared" si="1"/>
        <v>20</v>
      </c>
      <c r="B29" s="95"/>
      <c r="C29" s="95"/>
      <c r="D29" s="95"/>
      <c r="E29" s="81">
        <v>3</v>
      </c>
      <c r="F29" s="95"/>
      <c r="G29" s="95"/>
      <c r="H29" s="95"/>
      <c r="I29" s="95"/>
      <c r="J29" s="95"/>
      <c r="K29" s="95"/>
      <c r="L29" s="81" t="s">
        <v>66</v>
      </c>
      <c r="M29" s="77" t="s">
        <v>220</v>
      </c>
      <c r="N29" s="74" t="s">
        <v>221</v>
      </c>
      <c r="O29" s="179" t="s">
        <v>222</v>
      </c>
      <c r="P29" s="179" t="s">
        <v>68</v>
      </c>
      <c r="Q29" s="76" t="s">
        <v>69</v>
      </c>
      <c r="R29" s="5"/>
      <c r="S29" s="179" t="s">
        <v>68</v>
      </c>
      <c r="T29" s="76" t="str">
        <f>M29</f>
        <v>SHT0016622</v>
      </c>
      <c r="U29" s="67" t="s">
        <v>68</v>
      </c>
      <c r="V29" s="176" t="s">
        <v>70</v>
      </c>
      <c r="W29" s="176" t="s">
        <v>71</v>
      </c>
      <c r="X29" s="7" t="s">
        <v>102</v>
      </c>
      <c r="Y29" s="179" t="s">
        <v>73</v>
      </c>
      <c r="Z29" s="198" t="s">
        <v>103</v>
      </c>
      <c r="AA29" s="179"/>
      <c r="AB29" s="102"/>
      <c r="AC29" s="5"/>
      <c r="AD29" s="5"/>
      <c r="AE29" s="5"/>
      <c r="AF29" s="5"/>
      <c r="AG29" s="5"/>
      <c r="AH29" s="10"/>
      <c r="AI29" s="10"/>
      <c r="AJ29" s="76"/>
      <c r="AK29" s="174">
        <v>1</v>
      </c>
    </row>
    <row r="30" spans="1:37" s="2" customFormat="1" ht="30" customHeight="1">
      <c r="A30" s="101">
        <f t="shared" si="1"/>
        <v>21</v>
      </c>
      <c r="B30" s="95"/>
      <c r="C30" s="95"/>
      <c r="D30" s="95"/>
      <c r="E30" s="81">
        <v>3</v>
      </c>
      <c r="F30" s="95"/>
      <c r="G30" s="95"/>
      <c r="H30" s="95"/>
      <c r="I30" s="95"/>
      <c r="J30" s="95"/>
      <c r="K30" s="95"/>
      <c r="L30" s="103" t="s">
        <v>476</v>
      </c>
      <c r="M30" s="174" t="s">
        <v>265</v>
      </c>
      <c r="N30" s="76" t="s">
        <v>255</v>
      </c>
      <c r="O30" s="179" t="s">
        <v>268</v>
      </c>
      <c r="P30" s="179" t="s">
        <v>68</v>
      </c>
      <c r="Q30" s="76" t="s">
        <v>69</v>
      </c>
      <c r="R30" s="5"/>
      <c r="S30" s="179" t="s">
        <v>68</v>
      </c>
      <c r="T30" s="76" t="str">
        <f t="shared" ref="T30:T31" si="9">M30</f>
        <v>BFA0010149</v>
      </c>
      <c r="U30" s="67" t="s">
        <v>247</v>
      </c>
      <c r="V30" s="176" t="s">
        <v>71</v>
      </c>
      <c r="W30" s="176" t="s">
        <v>70</v>
      </c>
      <c r="X30" s="7" t="s">
        <v>269</v>
      </c>
      <c r="Y30" s="179"/>
      <c r="Z30" s="198"/>
      <c r="AA30" s="179"/>
      <c r="AB30" s="102"/>
      <c r="AC30" s="5"/>
      <c r="AD30" s="5"/>
      <c r="AE30" s="5"/>
      <c r="AF30" s="5"/>
      <c r="AG30" s="5"/>
      <c r="AH30" s="10"/>
      <c r="AI30" s="10"/>
      <c r="AJ30" s="76"/>
      <c r="AK30" s="174">
        <v>1</v>
      </c>
    </row>
    <row r="31" spans="1:37" s="2" customFormat="1" ht="30" customHeight="1">
      <c r="A31" s="101">
        <f t="shared" si="1"/>
        <v>22</v>
      </c>
      <c r="B31" s="95"/>
      <c r="C31" s="95"/>
      <c r="D31" s="95"/>
      <c r="E31" s="81">
        <v>3</v>
      </c>
      <c r="F31" s="95"/>
      <c r="G31" s="95"/>
      <c r="H31" s="95"/>
      <c r="I31" s="95"/>
      <c r="J31" s="95"/>
      <c r="K31" s="95"/>
      <c r="L31" s="103" t="s">
        <v>476</v>
      </c>
      <c r="M31" s="174" t="s">
        <v>264</v>
      </c>
      <c r="N31" s="76" t="s">
        <v>256</v>
      </c>
      <c r="O31" s="179" t="s">
        <v>268</v>
      </c>
      <c r="P31" s="179" t="s">
        <v>68</v>
      </c>
      <c r="Q31" s="76" t="s">
        <v>69</v>
      </c>
      <c r="R31" s="5"/>
      <c r="S31" s="179" t="s">
        <v>68</v>
      </c>
      <c r="T31" s="76" t="str">
        <f t="shared" si="9"/>
        <v>BEC0010344</v>
      </c>
      <c r="U31" s="67" t="s">
        <v>247</v>
      </c>
      <c r="V31" s="176" t="s">
        <v>70</v>
      </c>
      <c r="W31" s="176" t="s">
        <v>71</v>
      </c>
      <c r="X31" s="7" t="s">
        <v>270</v>
      </c>
      <c r="Y31" s="179"/>
      <c r="Z31" s="198"/>
      <c r="AA31" s="179"/>
      <c r="AB31" s="102"/>
      <c r="AC31" s="5"/>
      <c r="AD31" s="5"/>
      <c r="AE31" s="5"/>
      <c r="AF31" s="5"/>
      <c r="AG31" s="5"/>
      <c r="AH31" s="10"/>
      <c r="AI31" s="10"/>
      <c r="AJ31" s="76"/>
      <c r="AK31" s="174">
        <v>1</v>
      </c>
    </row>
    <row r="32" spans="1:37" s="2" customFormat="1" ht="30" customHeight="1">
      <c r="A32" s="101">
        <f t="shared" si="1"/>
        <v>23</v>
      </c>
      <c r="B32" s="106"/>
      <c r="C32" s="106"/>
      <c r="D32" s="106">
        <v>2</v>
      </c>
      <c r="E32" s="78"/>
      <c r="F32" s="106"/>
      <c r="G32" s="106"/>
      <c r="H32" s="106"/>
      <c r="I32" s="106"/>
      <c r="J32" s="106"/>
      <c r="K32" s="106"/>
      <c r="L32" s="103" t="s">
        <v>476</v>
      </c>
      <c r="M32" s="71" t="s">
        <v>250</v>
      </c>
      <c r="N32" s="71" t="s">
        <v>249</v>
      </c>
      <c r="O32" s="105"/>
      <c r="P32" s="105"/>
      <c r="Q32" s="89"/>
      <c r="R32" s="117"/>
      <c r="S32" s="179" t="s">
        <v>68</v>
      </c>
      <c r="T32" s="89" t="str">
        <f>M32</f>
        <v>SHT0017792</v>
      </c>
      <c r="U32" s="67" t="s">
        <v>187</v>
      </c>
      <c r="V32" s="176" t="s">
        <v>71</v>
      </c>
      <c r="W32" s="176" t="s">
        <v>70</v>
      </c>
      <c r="X32" s="90"/>
      <c r="Y32" s="105" t="s">
        <v>251</v>
      </c>
      <c r="Z32" s="105"/>
      <c r="AA32" s="105" t="s">
        <v>252</v>
      </c>
      <c r="AB32" s="102">
        <v>0.12740000000000001</v>
      </c>
      <c r="AC32" s="117"/>
      <c r="AD32" s="117"/>
      <c r="AE32" s="117"/>
      <c r="AF32" s="117"/>
      <c r="AG32" s="117"/>
      <c r="AH32" s="118"/>
      <c r="AI32" s="118"/>
      <c r="AJ32" s="89"/>
      <c r="AK32" s="84">
        <v>1</v>
      </c>
    </row>
    <row r="33" spans="1:37" s="206" customFormat="1" ht="30" customHeight="1">
      <c r="A33" s="200">
        <f t="shared" si="1"/>
        <v>24</v>
      </c>
      <c r="B33" s="106"/>
      <c r="C33" s="106"/>
      <c r="D33" s="106">
        <v>2</v>
      </c>
      <c r="E33" s="106"/>
      <c r="F33" s="106"/>
      <c r="G33" s="106"/>
      <c r="H33" s="106"/>
      <c r="I33" s="106"/>
      <c r="J33" s="106"/>
      <c r="K33" s="106"/>
      <c r="L33" s="60" t="s">
        <v>237</v>
      </c>
      <c r="M33" s="134" t="s">
        <v>254</v>
      </c>
      <c r="N33" s="134" t="s">
        <v>253</v>
      </c>
      <c r="O33" s="68" t="s">
        <v>257</v>
      </c>
      <c r="P33" s="201"/>
      <c r="Q33" s="107"/>
      <c r="R33" s="201"/>
      <c r="S33" s="9" t="s">
        <v>68</v>
      </c>
      <c r="T33" s="107"/>
      <c r="U33" s="202" t="s">
        <v>187</v>
      </c>
      <c r="V33" s="18" t="s">
        <v>71</v>
      </c>
      <c r="W33" s="18" t="s">
        <v>70</v>
      </c>
      <c r="X33" s="203"/>
      <c r="Y33" s="201"/>
      <c r="Z33" s="105"/>
      <c r="AA33" s="201"/>
      <c r="AB33" s="204"/>
      <c r="AC33" s="201"/>
      <c r="AD33" s="201"/>
      <c r="AE33" s="201"/>
      <c r="AF33" s="201"/>
      <c r="AG33" s="201"/>
      <c r="AH33" s="205"/>
      <c r="AI33" s="205"/>
      <c r="AJ33" s="107"/>
      <c r="AK33" s="84">
        <v>24</v>
      </c>
    </row>
    <row r="34" spans="1:37" s="2" customFormat="1" ht="30" customHeight="1">
      <c r="A34" s="101">
        <f t="shared" si="1"/>
        <v>25</v>
      </c>
      <c r="B34" s="95"/>
      <c r="C34" s="95"/>
      <c r="D34" s="95">
        <v>2</v>
      </c>
      <c r="E34" s="81"/>
      <c r="F34" s="95"/>
      <c r="G34" s="95"/>
      <c r="H34" s="95"/>
      <c r="I34" s="95"/>
      <c r="J34" s="95"/>
      <c r="K34" s="95"/>
      <c r="L34" s="215" t="s">
        <v>237</v>
      </c>
      <c r="M34" s="219" t="s">
        <v>286</v>
      </c>
      <c r="N34" s="209" t="s">
        <v>235</v>
      </c>
      <c r="O34" s="143" t="s">
        <v>287</v>
      </c>
      <c r="P34" s="179" t="s">
        <v>88</v>
      </c>
      <c r="Q34" s="76" t="s">
        <v>69</v>
      </c>
      <c r="R34" s="5"/>
      <c r="S34" s="179" t="s">
        <v>68</v>
      </c>
      <c r="T34" s="76" t="str">
        <f t="shared" si="8"/>
        <v>SHT0001685</v>
      </c>
      <c r="U34" s="67" t="s">
        <v>68</v>
      </c>
      <c r="V34" s="176" t="s">
        <v>70</v>
      </c>
      <c r="W34" s="176" t="s">
        <v>71</v>
      </c>
      <c r="X34" s="7" t="s">
        <v>100</v>
      </c>
      <c r="Y34" s="179" t="s">
        <v>104</v>
      </c>
      <c r="Z34" s="198" t="s">
        <v>74</v>
      </c>
      <c r="AA34" s="179" t="s">
        <v>105</v>
      </c>
      <c r="AB34" s="102">
        <v>6.9000000000000006E-2</v>
      </c>
      <c r="AC34" s="5" t="s">
        <v>106</v>
      </c>
      <c r="AD34" s="5"/>
      <c r="AE34" s="5"/>
      <c r="AF34" s="5"/>
      <c r="AG34" s="5"/>
      <c r="AH34" s="10"/>
      <c r="AI34" s="10"/>
      <c r="AJ34" s="76"/>
      <c r="AK34" s="174">
        <v>1</v>
      </c>
    </row>
    <row r="35" spans="1:37" s="2" customFormat="1" ht="30" customHeight="1">
      <c r="A35" s="101">
        <f t="shared" si="1"/>
        <v>26</v>
      </c>
      <c r="B35" s="95"/>
      <c r="C35" s="95"/>
      <c r="D35" s="83">
        <v>2</v>
      </c>
      <c r="E35" s="81"/>
      <c r="F35" s="95"/>
      <c r="G35" s="95"/>
      <c r="H35" s="95"/>
      <c r="I35" s="95"/>
      <c r="J35" s="95"/>
      <c r="K35" s="95"/>
      <c r="L35" s="215" t="s">
        <v>237</v>
      </c>
      <c r="M35" s="219" t="s">
        <v>330</v>
      </c>
      <c r="N35" s="209" t="s">
        <v>331</v>
      </c>
      <c r="O35" s="143" t="s">
        <v>332</v>
      </c>
      <c r="P35" s="179" t="s">
        <v>75</v>
      </c>
      <c r="Q35" s="76" t="s">
        <v>69</v>
      </c>
      <c r="R35" s="73"/>
      <c r="S35" s="179" t="s">
        <v>68</v>
      </c>
      <c r="T35" s="76" t="str">
        <f t="shared" ref="T35:T40" si="10">M35</f>
        <v>BPC0000063</v>
      </c>
      <c r="U35" s="67" t="s">
        <v>68</v>
      </c>
      <c r="V35" s="176" t="s">
        <v>71</v>
      </c>
      <c r="W35" s="176" t="s">
        <v>70</v>
      </c>
      <c r="X35" s="77" t="s">
        <v>100</v>
      </c>
      <c r="Y35" s="179"/>
      <c r="Z35" s="198" t="s">
        <v>74</v>
      </c>
      <c r="AA35" s="198" t="s">
        <v>296</v>
      </c>
      <c r="AB35" s="102">
        <v>0.14599999999999999</v>
      </c>
      <c r="AC35" s="5" t="s">
        <v>74</v>
      </c>
      <c r="AD35" s="5"/>
      <c r="AE35" s="5"/>
      <c r="AF35" s="5"/>
      <c r="AG35" s="5"/>
      <c r="AH35" s="10"/>
      <c r="AI35" s="13"/>
      <c r="AJ35" s="5"/>
      <c r="AK35" s="174">
        <v>1</v>
      </c>
    </row>
    <row r="36" spans="1:37" s="3" customFormat="1" ht="30" customHeight="1">
      <c r="A36" s="101">
        <f t="shared" si="1"/>
        <v>27</v>
      </c>
      <c r="B36" s="136"/>
      <c r="C36" s="136"/>
      <c r="D36" s="83">
        <v>2</v>
      </c>
      <c r="E36" s="122"/>
      <c r="F36" s="136"/>
      <c r="G36" s="136"/>
      <c r="H36" s="136"/>
      <c r="I36" s="136"/>
      <c r="J36" s="136"/>
      <c r="K36" s="136"/>
      <c r="L36" s="215" t="s">
        <v>237</v>
      </c>
      <c r="M36" s="219" t="s">
        <v>333</v>
      </c>
      <c r="N36" s="209" t="s">
        <v>334</v>
      </c>
      <c r="O36" s="143" t="s">
        <v>335</v>
      </c>
      <c r="P36" s="6"/>
      <c r="Q36" s="76"/>
      <c r="R36" s="100"/>
      <c r="S36" s="109" t="s">
        <v>68</v>
      </c>
      <c r="T36" s="120" t="str">
        <f t="shared" si="10"/>
        <v>BPC0010220</v>
      </c>
      <c r="U36" s="67" t="s">
        <v>68</v>
      </c>
      <c r="V36" s="176" t="s">
        <v>71</v>
      </c>
      <c r="W36" s="176" t="s">
        <v>70</v>
      </c>
      <c r="X36" s="121" t="s">
        <v>100</v>
      </c>
      <c r="Y36" s="6"/>
      <c r="Z36" s="198" t="s">
        <v>74</v>
      </c>
      <c r="AA36" s="198" t="s">
        <v>297</v>
      </c>
      <c r="AB36" s="102">
        <v>2.5000000000000001E-2</v>
      </c>
      <c r="AC36" s="11" t="s">
        <v>74</v>
      </c>
      <c r="AD36" s="11"/>
      <c r="AE36" s="11"/>
      <c r="AF36" s="11"/>
      <c r="AG36" s="11"/>
      <c r="AH36" s="14"/>
      <c r="AI36" s="15"/>
      <c r="AJ36" s="120"/>
      <c r="AK36" s="109">
        <v>2</v>
      </c>
    </row>
    <row r="37" spans="1:37" s="125" customFormat="1" ht="30" customHeight="1">
      <c r="A37" s="101">
        <f t="shared" ref="A37:A81" si="11">ROW()-9</f>
        <v>28</v>
      </c>
      <c r="B37" s="137"/>
      <c r="C37" s="95"/>
      <c r="D37" s="83">
        <v>2</v>
      </c>
      <c r="E37" s="65"/>
      <c r="F37" s="137"/>
      <c r="G37" s="137"/>
      <c r="H37" s="137"/>
      <c r="I37" s="137"/>
      <c r="J37" s="137"/>
      <c r="K37" s="137"/>
      <c r="L37" s="123" t="s">
        <v>155</v>
      </c>
      <c r="M37" s="100" t="s">
        <v>107</v>
      </c>
      <c r="N37" s="74" t="s">
        <v>108</v>
      </c>
      <c r="O37" s="124" t="s">
        <v>164</v>
      </c>
      <c r="P37" s="179" t="s">
        <v>88</v>
      </c>
      <c r="Q37" s="76" t="s">
        <v>69</v>
      </c>
      <c r="R37" s="75"/>
      <c r="S37" s="179" t="s">
        <v>68</v>
      </c>
      <c r="T37" s="76" t="str">
        <f t="shared" si="10"/>
        <v>BFA0010014</v>
      </c>
      <c r="U37" s="67" t="s">
        <v>68</v>
      </c>
      <c r="V37" s="176" t="s">
        <v>71</v>
      </c>
      <c r="W37" s="176" t="s">
        <v>70</v>
      </c>
      <c r="X37" s="7" t="s">
        <v>109</v>
      </c>
      <c r="Y37" s="65" t="s">
        <v>110</v>
      </c>
      <c r="Z37" s="196" t="s">
        <v>74</v>
      </c>
      <c r="AA37" s="65" t="s">
        <v>111</v>
      </c>
      <c r="AB37" s="85">
        <v>5.0999999999999997E-2</v>
      </c>
      <c r="AC37" s="5" t="s">
        <v>74</v>
      </c>
      <c r="AD37" s="75"/>
      <c r="AE37" s="75"/>
      <c r="AF37" s="75"/>
      <c r="AG37" s="75"/>
      <c r="AH37" s="75"/>
      <c r="AI37" s="75"/>
      <c r="AJ37" s="76"/>
      <c r="AK37" s="65">
        <v>1</v>
      </c>
    </row>
    <row r="38" spans="1:37" s="125" customFormat="1" ht="30" customHeight="1">
      <c r="A38" s="101">
        <f t="shared" si="11"/>
        <v>29</v>
      </c>
      <c r="B38" s="137"/>
      <c r="C38" s="95"/>
      <c r="D38" s="83">
        <v>2</v>
      </c>
      <c r="E38" s="65"/>
      <c r="F38" s="137"/>
      <c r="G38" s="137"/>
      <c r="H38" s="137"/>
      <c r="I38" s="137"/>
      <c r="J38" s="137"/>
      <c r="K38" s="137"/>
      <c r="L38" s="123" t="s">
        <v>155</v>
      </c>
      <c r="M38" s="75" t="s">
        <v>112</v>
      </c>
      <c r="N38" s="74" t="s">
        <v>113</v>
      </c>
      <c r="O38" s="124" t="s">
        <v>165</v>
      </c>
      <c r="P38" s="80" t="s">
        <v>75</v>
      </c>
      <c r="Q38" s="76" t="s">
        <v>69</v>
      </c>
      <c r="R38" s="75"/>
      <c r="S38" s="179" t="s">
        <v>68</v>
      </c>
      <c r="T38" s="76" t="str">
        <f t="shared" si="10"/>
        <v>SHT0011330</v>
      </c>
      <c r="U38" s="67" t="s">
        <v>68</v>
      </c>
      <c r="V38" s="176" t="s">
        <v>71</v>
      </c>
      <c r="W38" s="176" t="s">
        <v>70</v>
      </c>
      <c r="X38" s="77" t="s">
        <v>100</v>
      </c>
      <c r="Y38" s="65" t="s">
        <v>114</v>
      </c>
      <c r="Z38" s="196" t="s">
        <v>74</v>
      </c>
      <c r="AA38" s="65" t="s">
        <v>115</v>
      </c>
      <c r="AB38" s="85">
        <v>1.2999999999999999E-2</v>
      </c>
      <c r="AC38" s="5" t="s">
        <v>74</v>
      </c>
      <c r="AD38" s="75"/>
      <c r="AE38" s="75"/>
      <c r="AF38" s="75"/>
      <c r="AG38" s="75"/>
      <c r="AH38" s="75"/>
      <c r="AI38" s="75"/>
      <c r="AJ38" s="76"/>
      <c r="AK38" s="65">
        <v>1</v>
      </c>
    </row>
    <row r="39" spans="1:37" s="125" customFormat="1" ht="30" customHeight="1">
      <c r="A39" s="101">
        <f t="shared" si="11"/>
        <v>30</v>
      </c>
      <c r="B39" s="83"/>
      <c r="C39" s="95"/>
      <c r="D39" s="83">
        <v>2</v>
      </c>
      <c r="E39" s="174"/>
      <c r="F39" s="83"/>
      <c r="G39" s="83"/>
      <c r="H39" s="83"/>
      <c r="I39" s="83"/>
      <c r="J39" s="83"/>
      <c r="K39" s="83"/>
      <c r="L39" s="124" t="s">
        <v>154</v>
      </c>
      <c r="M39" s="76" t="s">
        <v>274</v>
      </c>
      <c r="N39" s="74" t="s">
        <v>275</v>
      </c>
      <c r="O39" s="124" t="s">
        <v>166</v>
      </c>
      <c r="P39" s="179" t="s">
        <v>68</v>
      </c>
      <c r="Q39" s="76" t="s">
        <v>69</v>
      </c>
      <c r="R39" s="75"/>
      <c r="S39" s="179" t="s">
        <v>68</v>
      </c>
      <c r="T39" s="76" t="str">
        <f t="shared" si="10"/>
        <v>SHT0011613</v>
      </c>
      <c r="U39" s="67" t="s">
        <v>68</v>
      </c>
      <c r="V39" s="56" t="s">
        <v>193</v>
      </c>
      <c r="W39" s="56" t="s">
        <v>194</v>
      </c>
      <c r="X39" s="5" t="s">
        <v>99</v>
      </c>
      <c r="Y39" s="174" t="s">
        <v>73</v>
      </c>
      <c r="Z39" s="196" t="s">
        <v>74</v>
      </c>
      <c r="AA39" s="174" t="s">
        <v>116</v>
      </c>
      <c r="AB39" s="85" t="s">
        <v>117</v>
      </c>
      <c r="AC39" s="5" t="s">
        <v>74</v>
      </c>
      <c r="AD39" s="75"/>
      <c r="AE39" s="75"/>
      <c r="AF39" s="75"/>
      <c r="AG39" s="75"/>
      <c r="AH39" s="75"/>
      <c r="AI39" s="75"/>
      <c r="AJ39" s="76"/>
      <c r="AK39" s="65">
        <v>1</v>
      </c>
    </row>
    <row r="40" spans="1:37" s="2" customFormat="1" ht="33" customHeight="1">
      <c r="A40" s="101">
        <f t="shared" si="11"/>
        <v>31</v>
      </c>
      <c r="B40" s="83"/>
      <c r="C40" s="95"/>
      <c r="D40" s="83">
        <v>2</v>
      </c>
      <c r="E40" s="174"/>
      <c r="F40" s="83"/>
      <c r="G40" s="83"/>
      <c r="H40" s="83"/>
      <c r="I40" s="83"/>
      <c r="J40" s="83"/>
      <c r="K40" s="9"/>
      <c r="L40" s="221" t="s">
        <v>66</v>
      </c>
      <c r="M40" s="222"/>
      <c r="N40" s="218" t="s">
        <v>200</v>
      </c>
      <c r="O40" s="223" t="s">
        <v>281</v>
      </c>
      <c r="P40" s="145"/>
      <c r="Q40" s="146"/>
      <c r="R40" s="86"/>
      <c r="S40" s="179" t="s">
        <v>68</v>
      </c>
      <c r="T40" s="76">
        <f t="shared" si="10"/>
        <v>0</v>
      </c>
      <c r="U40" s="67" t="s">
        <v>68</v>
      </c>
      <c r="V40" s="176" t="s">
        <v>70</v>
      </c>
      <c r="W40" s="176" t="s">
        <v>71</v>
      </c>
      <c r="X40" s="7" t="s">
        <v>118</v>
      </c>
      <c r="Y40" s="57" t="s">
        <v>73</v>
      </c>
      <c r="Z40" s="57" t="s">
        <v>74</v>
      </c>
      <c r="AA40" s="57" t="s">
        <v>74</v>
      </c>
      <c r="AB40" s="172">
        <v>10.701499999999999</v>
      </c>
      <c r="AC40" s="182"/>
      <c r="AD40" s="96"/>
      <c r="AE40" s="96"/>
      <c r="AF40" s="96"/>
      <c r="AG40" s="96"/>
      <c r="AH40" s="86"/>
      <c r="AI40" s="86"/>
      <c r="AJ40" s="76"/>
      <c r="AK40" s="92">
        <v>1</v>
      </c>
    </row>
    <row r="41" spans="1:37" s="2" customFormat="1" ht="33" customHeight="1">
      <c r="A41" s="101"/>
      <c r="B41" s="187"/>
      <c r="C41" s="192"/>
      <c r="D41" s="187"/>
      <c r="E41" s="171">
        <v>3</v>
      </c>
      <c r="F41" s="187"/>
      <c r="G41" s="187"/>
      <c r="H41" s="187"/>
      <c r="I41" s="187"/>
      <c r="J41" s="187"/>
      <c r="K41" s="188"/>
      <c r="L41" s="221" t="s">
        <v>66</v>
      </c>
      <c r="M41" s="224"/>
      <c r="N41" s="218" t="s">
        <v>298</v>
      </c>
      <c r="O41" s="225" t="s">
        <v>477</v>
      </c>
      <c r="P41" s="184"/>
      <c r="Q41" s="207"/>
      <c r="R41" s="86"/>
      <c r="S41" s="198" t="s">
        <v>68</v>
      </c>
      <c r="T41" s="185"/>
      <c r="U41" s="193"/>
      <c r="V41" s="184"/>
      <c r="W41" s="184"/>
      <c r="X41" s="208"/>
      <c r="Y41" s="57"/>
      <c r="Z41" s="57"/>
      <c r="AA41" s="57"/>
      <c r="AB41" s="194"/>
      <c r="AC41" s="195"/>
      <c r="AD41" s="96"/>
      <c r="AE41" s="96"/>
      <c r="AF41" s="96"/>
      <c r="AG41" s="96"/>
      <c r="AH41" s="86"/>
      <c r="AI41" s="97"/>
      <c r="AJ41" s="185"/>
      <c r="AK41" s="92">
        <v>1</v>
      </c>
    </row>
    <row r="42" spans="1:37" s="2" customFormat="1" ht="33" customHeight="1">
      <c r="A42" s="101"/>
      <c r="B42" s="187"/>
      <c r="C42" s="192"/>
      <c r="D42" s="187"/>
      <c r="E42" s="171">
        <v>3</v>
      </c>
      <c r="F42" s="187"/>
      <c r="G42" s="187"/>
      <c r="H42" s="187"/>
      <c r="I42" s="187"/>
      <c r="J42" s="187"/>
      <c r="K42" s="188"/>
      <c r="L42" s="221" t="s">
        <v>66</v>
      </c>
      <c r="M42" s="224"/>
      <c r="N42" s="218" t="s">
        <v>299</v>
      </c>
      <c r="O42" s="225" t="s">
        <v>300</v>
      </c>
      <c r="P42" s="184"/>
      <c r="Q42" s="207"/>
      <c r="R42" s="86"/>
      <c r="S42" s="198" t="s">
        <v>68</v>
      </c>
      <c r="T42" s="185"/>
      <c r="U42" s="193"/>
      <c r="V42" s="184"/>
      <c r="W42" s="184"/>
      <c r="X42" s="208"/>
      <c r="Y42" s="57"/>
      <c r="Z42" s="57"/>
      <c r="AA42" s="57"/>
      <c r="AB42" s="194"/>
      <c r="AC42" s="195"/>
      <c r="AD42" s="96"/>
      <c r="AE42" s="96"/>
      <c r="AF42" s="96"/>
      <c r="AG42" s="96"/>
      <c r="AH42" s="86"/>
      <c r="AI42" s="97"/>
      <c r="AJ42" s="185"/>
      <c r="AK42" s="92">
        <v>1</v>
      </c>
    </row>
    <row r="43" spans="1:37" s="2" customFormat="1" ht="33" customHeight="1">
      <c r="A43" s="101">
        <f t="shared" si="11"/>
        <v>34</v>
      </c>
      <c r="B43" s="133"/>
      <c r="C43" s="133"/>
      <c r="D43" s="133">
        <v>2</v>
      </c>
      <c r="E43" s="66"/>
      <c r="F43" s="133"/>
      <c r="G43" s="133"/>
      <c r="H43" s="133"/>
      <c r="I43" s="133"/>
      <c r="J43" s="133"/>
      <c r="K43" s="138"/>
      <c r="L43" s="148" t="s">
        <v>282</v>
      </c>
      <c r="M43" s="149" t="s">
        <v>283</v>
      </c>
      <c r="N43" s="150" t="s">
        <v>123</v>
      </c>
      <c r="O43" s="150" t="s">
        <v>124</v>
      </c>
      <c r="P43" s="144"/>
      <c r="Q43" s="146"/>
      <c r="R43" s="122"/>
      <c r="S43" s="175" t="s">
        <v>68</v>
      </c>
      <c r="T43" s="8" t="s">
        <v>97</v>
      </c>
      <c r="U43" s="67" t="s">
        <v>74</v>
      </c>
      <c r="V43" s="8" t="s">
        <v>71</v>
      </c>
      <c r="W43" s="8" t="s">
        <v>70</v>
      </c>
      <c r="X43" s="8" t="s">
        <v>97</v>
      </c>
      <c r="Y43" s="176" t="s">
        <v>74</v>
      </c>
      <c r="Z43" s="197" t="s">
        <v>74</v>
      </c>
      <c r="AA43" s="176" t="s">
        <v>74</v>
      </c>
      <c r="AB43" s="177">
        <v>1.9599999999999999E-2</v>
      </c>
      <c r="AC43" s="88" t="s">
        <v>122</v>
      </c>
      <c r="AD43" s="177"/>
      <c r="AE43" s="174"/>
      <c r="AF43" s="178"/>
      <c r="AG43" s="174"/>
      <c r="AH43" s="16"/>
      <c r="AI43" s="17"/>
      <c r="AJ43" s="76"/>
      <c r="AK43" s="174">
        <v>4</v>
      </c>
    </row>
    <row r="44" spans="1:37" s="2" customFormat="1" ht="30" customHeight="1">
      <c r="A44" s="101">
        <f t="shared" si="11"/>
        <v>35</v>
      </c>
      <c r="B44" s="95"/>
      <c r="C44" s="95">
        <v>1</v>
      </c>
      <c r="D44" s="95"/>
      <c r="E44" s="81"/>
      <c r="F44" s="95"/>
      <c r="G44" s="95"/>
      <c r="H44" s="95"/>
      <c r="I44" s="95"/>
      <c r="J44" s="95"/>
      <c r="K44" s="95"/>
      <c r="L44" s="81" t="s">
        <v>66</v>
      </c>
      <c r="M44" s="73" t="s">
        <v>125</v>
      </c>
      <c r="N44" s="74" t="s">
        <v>126</v>
      </c>
      <c r="O44" s="179" t="s">
        <v>285</v>
      </c>
      <c r="P44" s="92" t="s">
        <v>68</v>
      </c>
      <c r="Q44" s="76" t="s">
        <v>69</v>
      </c>
      <c r="R44" s="5"/>
      <c r="S44" s="179" t="s">
        <v>68</v>
      </c>
      <c r="T44" s="77" t="s">
        <v>127</v>
      </c>
      <c r="U44" s="67" t="s">
        <v>68</v>
      </c>
      <c r="V44" s="176" t="s">
        <v>70</v>
      </c>
      <c r="W44" s="176" t="s">
        <v>71</v>
      </c>
      <c r="X44" s="7" t="s">
        <v>72</v>
      </c>
      <c r="Y44" s="179" t="s">
        <v>73</v>
      </c>
      <c r="Z44" s="196" t="s">
        <v>74</v>
      </c>
      <c r="AA44" s="179" t="s">
        <v>128</v>
      </c>
      <c r="AB44" s="58" t="e">
        <f>AB45+AB46+#REF!+#REF!+#REF!+#REF!+#REF!+#REF!*8</f>
        <v>#REF!</v>
      </c>
      <c r="AC44" s="5" t="s">
        <v>74</v>
      </c>
      <c r="AD44" s="5"/>
      <c r="AE44" s="5"/>
      <c r="AF44" s="5"/>
      <c r="AG44" s="5"/>
      <c r="AH44" s="10"/>
      <c r="AI44" s="97"/>
      <c r="AJ44" s="76"/>
      <c r="AK44" s="174">
        <v>1</v>
      </c>
    </row>
    <row r="45" spans="1:37" s="2" customFormat="1" ht="30" customHeight="1">
      <c r="A45" s="101">
        <f t="shared" si="11"/>
        <v>36</v>
      </c>
      <c r="B45" s="95"/>
      <c r="C45" s="95"/>
      <c r="D45" s="95">
        <v>2</v>
      </c>
      <c r="E45" s="81"/>
      <c r="F45" s="95"/>
      <c r="G45" s="95"/>
      <c r="H45" s="95"/>
      <c r="I45" s="95"/>
      <c r="J45" s="95"/>
      <c r="K45" s="95"/>
      <c r="L45" s="81" t="s">
        <v>157</v>
      </c>
      <c r="M45" s="392"/>
      <c r="N45" s="393" t="s">
        <v>469</v>
      </c>
      <c r="O45" s="179" t="s">
        <v>475</v>
      </c>
      <c r="P45" s="92" t="s">
        <v>68</v>
      </c>
      <c r="Q45" s="76" t="s">
        <v>69</v>
      </c>
      <c r="R45" s="5"/>
      <c r="S45" s="179" t="s">
        <v>68</v>
      </c>
      <c r="T45" s="76">
        <f t="shared" ref="T45" si="12">M45</f>
        <v>0</v>
      </c>
      <c r="U45" s="67" t="s">
        <v>68</v>
      </c>
      <c r="V45" s="176" t="s">
        <v>70</v>
      </c>
      <c r="W45" s="176" t="s">
        <v>71</v>
      </c>
      <c r="X45" s="7" t="s">
        <v>76</v>
      </c>
      <c r="Y45" s="179" t="s">
        <v>73</v>
      </c>
      <c r="Z45" s="196" t="s">
        <v>74</v>
      </c>
      <c r="AA45" s="174" t="s">
        <v>74</v>
      </c>
      <c r="AB45" s="58">
        <v>0.3</v>
      </c>
      <c r="AC45" s="5" t="s">
        <v>74</v>
      </c>
      <c r="AD45" s="5"/>
      <c r="AE45" s="5"/>
      <c r="AF45" s="5"/>
      <c r="AG45" s="5"/>
      <c r="AH45" s="10"/>
      <c r="AI45" s="10"/>
      <c r="AJ45" s="76"/>
      <c r="AK45" s="174">
        <v>1</v>
      </c>
    </row>
    <row r="46" spans="1:37" s="2" customFormat="1" ht="30" customHeight="1">
      <c r="A46" s="101">
        <f t="shared" si="11"/>
        <v>37</v>
      </c>
      <c r="B46" s="95"/>
      <c r="C46" s="95"/>
      <c r="D46" s="95">
        <v>2</v>
      </c>
      <c r="E46" s="81"/>
      <c r="F46" s="95"/>
      <c r="G46" s="95"/>
      <c r="H46" s="95"/>
      <c r="I46" s="95"/>
      <c r="J46" s="95"/>
      <c r="K46" s="95"/>
      <c r="L46" s="81" t="s">
        <v>474</v>
      </c>
      <c r="M46" s="392" t="s">
        <v>470</v>
      </c>
      <c r="N46" s="394" t="s">
        <v>471</v>
      </c>
      <c r="O46" s="74" t="s">
        <v>301</v>
      </c>
      <c r="P46" s="127" t="s">
        <v>187</v>
      </c>
      <c r="Q46" s="76" t="s">
        <v>69</v>
      </c>
      <c r="R46" s="77"/>
      <c r="S46" s="179" t="s">
        <v>68</v>
      </c>
      <c r="T46" s="76" t="str">
        <f t="shared" ref="T46" si="13">M46</f>
        <v>SHT0016208</v>
      </c>
      <c r="U46" s="67" t="s">
        <v>68</v>
      </c>
      <c r="V46" s="176" t="s">
        <v>70</v>
      </c>
      <c r="W46" s="176" t="s">
        <v>71</v>
      </c>
      <c r="X46" s="7" t="s">
        <v>78</v>
      </c>
      <c r="Y46" s="179" t="s">
        <v>73</v>
      </c>
      <c r="Z46" s="196" t="s">
        <v>74</v>
      </c>
      <c r="AA46" s="179" t="s">
        <v>128</v>
      </c>
      <c r="AB46" s="126" t="e">
        <f>AB47+#REF!*2</f>
        <v>#REF!</v>
      </c>
      <c r="AC46" s="5" t="s">
        <v>74</v>
      </c>
      <c r="AD46" s="5"/>
      <c r="AE46" s="5"/>
      <c r="AF46" s="5"/>
      <c r="AG46" s="5"/>
      <c r="AH46" s="10"/>
      <c r="AI46" s="10"/>
      <c r="AJ46" s="76"/>
      <c r="AK46" s="174">
        <v>1</v>
      </c>
    </row>
    <row r="47" spans="1:37" s="2" customFormat="1" ht="30" customHeight="1">
      <c r="A47" s="101"/>
      <c r="B47" s="95"/>
      <c r="C47" s="95"/>
      <c r="D47" s="95">
        <v>2</v>
      </c>
      <c r="E47" s="81"/>
      <c r="F47" s="95"/>
      <c r="G47" s="95"/>
      <c r="H47" s="95"/>
      <c r="I47" s="95"/>
      <c r="J47" s="95"/>
      <c r="K47" s="95"/>
      <c r="L47" s="81" t="s">
        <v>474</v>
      </c>
      <c r="M47" s="231" t="s">
        <v>472</v>
      </c>
      <c r="N47" s="395" t="s">
        <v>473</v>
      </c>
      <c r="O47" s="74" t="s">
        <v>302</v>
      </c>
      <c r="P47" s="127" t="s">
        <v>187</v>
      </c>
      <c r="Q47" s="76"/>
      <c r="R47" s="77"/>
      <c r="S47" s="80"/>
      <c r="T47" s="76"/>
      <c r="U47" s="67"/>
      <c r="V47" s="176"/>
      <c r="W47" s="176"/>
      <c r="X47" s="7"/>
      <c r="Y47" s="179"/>
      <c r="Z47" s="196"/>
      <c r="AA47" s="179"/>
      <c r="AB47" s="126"/>
      <c r="AC47" s="5"/>
      <c r="AD47" s="5"/>
      <c r="AE47" s="5"/>
      <c r="AF47" s="5"/>
      <c r="AG47" s="5"/>
      <c r="AH47" s="10"/>
      <c r="AI47" s="10"/>
      <c r="AJ47" s="76"/>
      <c r="AK47" s="174">
        <v>1</v>
      </c>
    </row>
    <row r="48" spans="1:37" s="2" customFormat="1" ht="30" customHeight="1">
      <c r="A48" s="101"/>
      <c r="B48" s="95"/>
      <c r="C48" s="95"/>
      <c r="D48" s="95"/>
      <c r="E48" s="81"/>
      <c r="F48" s="139"/>
      <c r="G48" s="95"/>
      <c r="H48" s="95"/>
      <c r="I48" s="95"/>
      <c r="J48" s="95"/>
      <c r="K48" s="95"/>
      <c r="L48" s="210" t="s">
        <v>314</v>
      </c>
      <c r="M48" s="211" t="s">
        <v>315</v>
      </c>
      <c r="N48" s="212" t="s">
        <v>316</v>
      </c>
      <c r="O48" s="213"/>
      <c r="P48" s="127" t="s">
        <v>187</v>
      </c>
      <c r="Q48" s="76"/>
      <c r="R48" s="77"/>
      <c r="S48" s="179"/>
      <c r="T48" s="76"/>
      <c r="U48" s="67"/>
      <c r="V48" s="176"/>
      <c r="W48" s="176"/>
      <c r="X48" s="55"/>
      <c r="Y48" s="179"/>
      <c r="Z48" s="196"/>
      <c r="AA48" s="57"/>
      <c r="AB48" s="59"/>
      <c r="AC48" s="12"/>
      <c r="AD48" s="12"/>
      <c r="AE48" s="12"/>
      <c r="AF48" s="5"/>
      <c r="AG48" s="5"/>
      <c r="AH48" s="10"/>
      <c r="AI48" s="10"/>
      <c r="AJ48" s="76"/>
      <c r="AK48" s="174">
        <v>1</v>
      </c>
    </row>
    <row r="49" spans="1:37" s="2" customFormat="1" ht="30" customHeight="1">
      <c r="A49" s="101"/>
      <c r="B49" s="171"/>
      <c r="C49" s="171"/>
      <c r="D49" s="187"/>
      <c r="E49" s="171"/>
      <c r="F49" s="187"/>
      <c r="G49" s="187"/>
      <c r="H49" s="187"/>
      <c r="I49" s="187"/>
      <c r="J49" s="187"/>
      <c r="K49" s="188"/>
      <c r="L49" s="127" t="s">
        <v>468</v>
      </c>
      <c r="M49" s="390" t="s">
        <v>459</v>
      </c>
      <c r="N49" s="76" t="s">
        <v>460</v>
      </c>
      <c r="O49" s="391" t="s">
        <v>461</v>
      </c>
      <c r="P49" s="127" t="s">
        <v>462</v>
      </c>
      <c r="Q49" s="76" t="s">
        <v>446</v>
      </c>
      <c r="R49" s="86"/>
      <c r="S49" s="183" t="s">
        <v>447</v>
      </c>
      <c r="T49" s="185" t="s">
        <v>448</v>
      </c>
      <c r="U49" s="67" t="s">
        <v>449</v>
      </c>
      <c r="V49" s="197" t="s">
        <v>450</v>
      </c>
      <c r="W49" s="197" t="s">
        <v>451</v>
      </c>
      <c r="X49" s="186" t="s">
        <v>452</v>
      </c>
      <c r="Y49" s="57" t="s">
        <v>448</v>
      </c>
      <c r="Z49" s="57" t="s">
        <v>453</v>
      </c>
      <c r="AA49" s="57" t="s">
        <v>454</v>
      </c>
      <c r="AB49" s="102"/>
      <c r="AC49" s="12"/>
      <c r="AD49" s="12"/>
      <c r="AE49" s="12"/>
      <c r="AF49" s="96"/>
      <c r="AG49" s="96"/>
      <c r="AH49" s="86"/>
      <c r="AI49" s="97"/>
      <c r="AJ49" s="185"/>
      <c r="AK49" s="110">
        <v>8</v>
      </c>
    </row>
    <row r="50" spans="1:37" s="2" customFormat="1" ht="30" customHeight="1">
      <c r="A50" s="101"/>
      <c r="B50" s="171"/>
      <c r="C50" s="171"/>
      <c r="D50" s="187"/>
      <c r="E50" s="171"/>
      <c r="F50" s="187"/>
      <c r="G50" s="187"/>
      <c r="H50" s="187"/>
      <c r="I50" s="187"/>
      <c r="J50" s="187"/>
      <c r="K50" s="188"/>
      <c r="L50" s="127" t="s">
        <v>468</v>
      </c>
      <c r="M50" s="390" t="s">
        <v>463</v>
      </c>
      <c r="N50" s="76" t="s">
        <v>464</v>
      </c>
      <c r="O50" s="391" t="s">
        <v>465</v>
      </c>
      <c r="P50" s="127" t="s">
        <v>462</v>
      </c>
      <c r="Q50" s="76" t="s">
        <v>446</v>
      </c>
      <c r="R50" s="86"/>
      <c r="S50" s="183" t="s">
        <v>449</v>
      </c>
      <c r="T50" s="185" t="s">
        <v>448</v>
      </c>
      <c r="U50" s="67" t="s">
        <v>449</v>
      </c>
      <c r="V50" s="197" t="s">
        <v>450</v>
      </c>
      <c r="W50" s="197" t="s">
        <v>451</v>
      </c>
      <c r="X50" s="186" t="s">
        <v>452</v>
      </c>
      <c r="Y50" s="57" t="s">
        <v>448</v>
      </c>
      <c r="Z50" s="57" t="s">
        <v>455</v>
      </c>
      <c r="AA50" s="57" t="s">
        <v>456</v>
      </c>
      <c r="AB50" s="102"/>
      <c r="AC50" s="12"/>
      <c r="AD50" s="12"/>
      <c r="AE50" s="12"/>
      <c r="AF50" s="96"/>
      <c r="AG50" s="96"/>
      <c r="AH50" s="86"/>
      <c r="AI50" s="97"/>
      <c r="AJ50" s="185"/>
      <c r="AK50" s="110">
        <v>8</v>
      </c>
    </row>
    <row r="51" spans="1:37" s="2" customFormat="1" ht="30" customHeight="1">
      <c r="A51" s="101"/>
      <c r="B51" s="171"/>
      <c r="C51" s="171"/>
      <c r="D51" s="187"/>
      <c r="E51" s="171"/>
      <c r="F51" s="187"/>
      <c r="G51" s="187"/>
      <c r="H51" s="187"/>
      <c r="I51" s="187"/>
      <c r="J51" s="187"/>
      <c r="K51" s="188"/>
      <c r="L51" s="127" t="s">
        <v>468</v>
      </c>
      <c r="M51" s="390" t="s">
        <v>466</v>
      </c>
      <c r="N51" s="76" t="s">
        <v>467</v>
      </c>
      <c r="O51" s="391" t="s">
        <v>461</v>
      </c>
      <c r="P51" s="127" t="s">
        <v>186</v>
      </c>
      <c r="Q51" s="76" t="s">
        <v>446</v>
      </c>
      <c r="R51" s="86"/>
      <c r="S51" s="183" t="s">
        <v>449</v>
      </c>
      <c r="T51" s="185" t="s">
        <v>448</v>
      </c>
      <c r="U51" s="67" t="s">
        <v>449</v>
      </c>
      <c r="V51" s="197" t="s">
        <v>450</v>
      </c>
      <c r="W51" s="197" t="s">
        <v>451</v>
      </c>
      <c r="X51" s="186" t="s">
        <v>457</v>
      </c>
      <c r="Y51" s="57" t="s">
        <v>448</v>
      </c>
      <c r="Z51" s="57" t="s">
        <v>453</v>
      </c>
      <c r="AA51" s="57" t="s">
        <v>458</v>
      </c>
      <c r="AB51" s="102"/>
      <c r="AC51" s="12"/>
      <c r="AD51" s="12"/>
      <c r="AE51" s="12"/>
      <c r="AF51" s="96"/>
      <c r="AG51" s="96"/>
      <c r="AH51" s="86"/>
      <c r="AI51" s="97"/>
      <c r="AJ51" s="185"/>
      <c r="AK51" s="110">
        <v>8</v>
      </c>
    </row>
    <row r="52" spans="1:37" s="2" customFormat="1" ht="30" customHeight="1">
      <c r="A52" s="101">
        <f t="shared" si="11"/>
        <v>43</v>
      </c>
      <c r="B52" s="171"/>
      <c r="C52" s="171">
        <v>1</v>
      </c>
      <c r="D52" s="187"/>
      <c r="E52" s="171"/>
      <c r="F52" s="187"/>
      <c r="G52" s="187"/>
      <c r="H52" s="187"/>
      <c r="I52" s="187"/>
      <c r="J52" s="187"/>
      <c r="K52" s="188"/>
      <c r="L52" s="127" t="s">
        <v>304</v>
      </c>
      <c r="M52" s="390" t="s">
        <v>303</v>
      </c>
      <c r="N52" s="76" t="s">
        <v>226</v>
      </c>
      <c r="O52" s="389" t="s">
        <v>305</v>
      </c>
      <c r="P52" s="127" t="s">
        <v>187</v>
      </c>
      <c r="Q52" s="76" t="s">
        <v>69</v>
      </c>
      <c r="R52" s="86"/>
      <c r="S52" s="183"/>
      <c r="T52" s="185"/>
      <c r="U52" s="67" t="s">
        <v>68</v>
      </c>
      <c r="V52" s="176" t="s">
        <v>71</v>
      </c>
      <c r="W52" s="176" t="s">
        <v>71</v>
      </c>
      <c r="X52" s="186"/>
      <c r="Y52" s="57"/>
      <c r="Z52" s="57"/>
      <c r="AA52" s="57"/>
      <c r="AB52" s="102"/>
      <c r="AC52" s="12"/>
      <c r="AD52" s="12"/>
      <c r="AE52" s="12"/>
      <c r="AF52" s="96"/>
      <c r="AG52" s="96"/>
      <c r="AH52" s="86"/>
      <c r="AI52" s="97"/>
      <c r="AJ52" s="185"/>
      <c r="AK52" s="110">
        <v>1</v>
      </c>
    </row>
    <row r="53" spans="1:37" s="4" customFormat="1" ht="30" customHeight="1">
      <c r="A53" s="183">
        <f t="shared" ref="A53:A75" si="14">ROW()-8</f>
        <v>45</v>
      </c>
      <c r="B53" s="229"/>
      <c r="C53" s="229"/>
      <c r="D53" s="229"/>
      <c r="E53" s="229"/>
      <c r="F53" s="229">
        <v>4</v>
      </c>
      <c r="G53" s="229"/>
      <c r="H53" s="229"/>
      <c r="I53" s="229"/>
      <c r="J53" s="229"/>
      <c r="K53" s="229"/>
      <c r="L53" s="230" t="s">
        <v>445</v>
      </c>
      <c r="M53" s="231" t="s">
        <v>338</v>
      </c>
      <c r="N53" s="232" t="s">
        <v>339</v>
      </c>
      <c r="O53" s="171" t="s">
        <v>340</v>
      </c>
      <c r="P53" s="171" t="s">
        <v>75</v>
      </c>
      <c r="Q53" s="233" t="s">
        <v>69</v>
      </c>
      <c r="R53" s="232"/>
      <c r="S53" s="231" t="s">
        <v>68</v>
      </c>
      <c r="T53" s="171" t="s">
        <v>341</v>
      </c>
      <c r="U53" s="234" t="s">
        <v>70</v>
      </c>
      <c r="V53" s="232" t="s">
        <v>338</v>
      </c>
      <c r="W53" s="231" t="s">
        <v>171</v>
      </c>
      <c r="X53" s="231" t="s">
        <v>194</v>
      </c>
      <c r="Y53" s="231" t="s">
        <v>191</v>
      </c>
      <c r="Z53" s="231" t="s">
        <v>342</v>
      </c>
      <c r="AA53" s="231" t="s">
        <v>343</v>
      </c>
      <c r="AB53" s="231" t="s">
        <v>344</v>
      </c>
      <c r="AC53" s="231" t="s">
        <v>345</v>
      </c>
      <c r="AD53" s="231" t="s">
        <v>346</v>
      </c>
      <c r="AE53" s="231" t="s">
        <v>347</v>
      </c>
      <c r="AF53" s="171" t="s">
        <v>348</v>
      </c>
      <c r="AG53" s="235"/>
      <c r="AH53" s="171"/>
      <c r="AI53" s="171"/>
      <c r="AJ53" s="171"/>
      <c r="AK53" s="171">
        <v>2</v>
      </c>
    </row>
    <row r="54" spans="1:37" s="4" customFormat="1" ht="30" customHeight="1">
      <c r="A54" s="183">
        <f t="shared" si="14"/>
        <v>46</v>
      </c>
      <c r="B54" s="229"/>
      <c r="C54" s="229"/>
      <c r="D54" s="229"/>
      <c r="E54" s="229"/>
      <c r="F54" s="229"/>
      <c r="G54" s="229">
        <v>5</v>
      </c>
      <c r="H54" s="229"/>
      <c r="I54" s="229"/>
      <c r="J54" s="229"/>
      <c r="K54" s="229"/>
      <c r="L54" s="230" t="s">
        <v>445</v>
      </c>
      <c r="M54" s="231" t="s">
        <v>349</v>
      </c>
      <c r="N54" s="231" t="s">
        <v>350</v>
      </c>
      <c r="O54" s="236"/>
      <c r="P54" s="92" t="s">
        <v>75</v>
      </c>
      <c r="Q54" s="233" t="s">
        <v>69</v>
      </c>
      <c r="R54" s="92"/>
      <c r="S54" s="237" t="s">
        <v>68</v>
      </c>
      <c r="T54" s="171" t="s">
        <v>351</v>
      </c>
      <c r="U54" s="199" t="s">
        <v>349</v>
      </c>
      <c r="V54" s="238"/>
      <c r="W54" s="231" t="s">
        <v>352</v>
      </c>
      <c r="X54" s="231" t="s">
        <v>353</v>
      </c>
      <c r="Y54" s="231" t="s">
        <v>354</v>
      </c>
      <c r="Z54" s="231" t="s">
        <v>342</v>
      </c>
      <c r="AA54" s="231" t="s">
        <v>343</v>
      </c>
      <c r="AB54" s="231" t="s">
        <v>344</v>
      </c>
      <c r="AC54" s="231" t="s">
        <v>355</v>
      </c>
      <c r="AD54" s="231" t="s">
        <v>356</v>
      </c>
      <c r="AE54" s="231" t="s">
        <v>357</v>
      </c>
      <c r="AF54" s="92" t="s">
        <v>348</v>
      </c>
      <c r="AG54" s="239"/>
      <c r="AH54" s="171"/>
      <c r="AI54" s="171"/>
      <c r="AJ54" s="171"/>
      <c r="AK54" s="171">
        <v>2</v>
      </c>
    </row>
    <row r="55" spans="1:37" s="4" customFormat="1" ht="30" customHeight="1">
      <c r="A55" s="183">
        <f t="shared" si="14"/>
        <v>47</v>
      </c>
      <c r="B55" s="229"/>
      <c r="C55" s="229"/>
      <c r="D55" s="229"/>
      <c r="E55" s="229"/>
      <c r="F55" s="229"/>
      <c r="G55" s="229"/>
      <c r="H55" s="229">
        <v>6</v>
      </c>
      <c r="I55" s="229"/>
      <c r="J55" s="229"/>
      <c r="K55" s="229"/>
      <c r="L55" s="230" t="s">
        <v>445</v>
      </c>
      <c r="M55" s="231" t="s">
        <v>358</v>
      </c>
      <c r="N55" s="231" t="s">
        <v>359</v>
      </c>
      <c r="O55" s="236"/>
      <c r="P55" s="92" t="s">
        <v>75</v>
      </c>
      <c r="Q55" s="233" t="s">
        <v>69</v>
      </c>
      <c r="R55" s="92"/>
      <c r="S55" s="237" t="s">
        <v>68</v>
      </c>
      <c r="T55" s="171" t="s">
        <v>360</v>
      </c>
      <c r="U55" s="199" t="s">
        <v>358</v>
      </c>
      <c r="V55" s="238"/>
      <c r="W55" s="231" t="s">
        <v>352</v>
      </c>
      <c r="X55" s="231" t="s">
        <v>194</v>
      </c>
      <c r="Y55" s="231" t="s">
        <v>354</v>
      </c>
      <c r="Z55" s="231" t="s">
        <v>165</v>
      </c>
      <c r="AA55" s="231" t="s">
        <v>343</v>
      </c>
      <c r="AB55" s="231" t="s">
        <v>344</v>
      </c>
      <c r="AC55" s="231" t="s">
        <v>361</v>
      </c>
      <c r="AD55" s="231" t="s">
        <v>362</v>
      </c>
      <c r="AE55" s="231" t="s">
        <v>357</v>
      </c>
      <c r="AF55" s="92" t="s">
        <v>348</v>
      </c>
      <c r="AG55" s="239"/>
      <c r="AH55" s="171"/>
      <c r="AI55" s="171"/>
      <c r="AJ55" s="171"/>
      <c r="AK55" s="171">
        <v>2</v>
      </c>
    </row>
    <row r="56" spans="1:37" s="4" customFormat="1" ht="30" customHeight="1">
      <c r="A56" s="183">
        <f t="shared" si="14"/>
        <v>48</v>
      </c>
      <c r="B56" s="229"/>
      <c r="C56" s="229"/>
      <c r="D56" s="229"/>
      <c r="E56" s="229"/>
      <c r="F56" s="229"/>
      <c r="G56" s="229"/>
      <c r="H56" s="229"/>
      <c r="I56" s="229">
        <v>7</v>
      </c>
      <c r="J56" s="229"/>
      <c r="K56" s="229"/>
      <c r="L56" s="230" t="s">
        <v>445</v>
      </c>
      <c r="M56" s="231" t="s">
        <v>363</v>
      </c>
      <c r="N56" s="231" t="s">
        <v>364</v>
      </c>
      <c r="O56" s="236"/>
      <c r="P56" s="92" t="s">
        <v>75</v>
      </c>
      <c r="Q56" s="233" t="s">
        <v>69</v>
      </c>
      <c r="R56" s="92"/>
      <c r="S56" s="237" t="s">
        <v>68</v>
      </c>
      <c r="T56" s="171" t="s">
        <v>360</v>
      </c>
      <c r="U56" s="199"/>
      <c r="V56" s="238"/>
      <c r="W56" s="231"/>
      <c r="X56" s="231" t="s">
        <v>353</v>
      </c>
      <c r="Y56" s="231" t="s">
        <v>354</v>
      </c>
      <c r="Z56" s="231" t="s">
        <v>365</v>
      </c>
      <c r="AA56" s="231" t="s">
        <v>366</v>
      </c>
      <c r="AB56" s="231" t="s">
        <v>357</v>
      </c>
      <c r="AC56" s="231" t="s">
        <v>367</v>
      </c>
      <c r="AD56" s="231">
        <v>4.0000000000000001E-3</v>
      </c>
      <c r="AE56" s="231" t="s">
        <v>344</v>
      </c>
      <c r="AF56" s="92" t="s">
        <v>348</v>
      </c>
      <c r="AG56" s="239"/>
      <c r="AH56" s="171"/>
      <c r="AI56" s="171"/>
      <c r="AJ56" s="171"/>
      <c r="AK56" s="171">
        <v>2</v>
      </c>
    </row>
    <row r="57" spans="1:37" s="4" customFormat="1" ht="30" customHeight="1">
      <c r="A57" s="183">
        <f t="shared" si="14"/>
        <v>49</v>
      </c>
      <c r="B57" s="229"/>
      <c r="C57" s="229"/>
      <c r="D57" s="229"/>
      <c r="E57" s="229"/>
      <c r="F57" s="229"/>
      <c r="G57" s="229"/>
      <c r="H57" s="229"/>
      <c r="I57" s="229">
        <v>7</v>
      </c>
      <c r="J57" s="229"/>
      <c r="K57" s="229"/>
      <c r="L57" s="230" t="s">
        <v>445</v>
      </c>
      <c r="M57" s="231" t="s">
        <v>368</v>
      </c>
      <c r="N57" s="231" t="s">
        <v>369</v>
      </c>
      <c r="O57" s="236"/>
      <c r="P57" s="92" t="s">
        <v>75</v>
      </c>
      <c r="Q57" s="233" t="s">
        <v>69</v>
      </c>
      <c r="R57" s="92"/>
      <c r="S57" s="237" t="s">
        <v>68</v>
      </c>
      <c r="T57" s="171" t="s">
        <v>360</v>
      </c>
      <c r="U57" s="199" t="s">
        <v>368</v>
      </c>
      <c r="V57" s="238"/>
      <c r="W57" s="231" t="s">
        <v>352</v>
      </c>
      <c r="X57" s="231" t="s">
        <v>353</v>
      </c>
      <c r="Y57" s="231" t="s">
        <v>354</v>
      </c>
      <c r="Z57" s="231" t="s">
        <v>370</v>
      </c>
      <c r="AA57" s="231" t="s">
        <v>371</v>
      </c>
      <c r="AB57" s="231" t="s">
        <v>357</v>
      </c>
      <c r="AC57" s="231" t="s">
        <v>372</v>
      </c>
      <c r="AD57" s="231">
        <v>5.0000000000000001E-3</v>
      </c>
      <c r="AE57" s="231" t="s">
        <v>373</v>
      </c>
      <c r="AF57" s="92" t="s">
        <v>348</v>
      </c>
      <c r="AG57" s="239"/>
      <c r="AH57" s="171"/>
      <c r="AI57" s="171"/>
      <c r="AJ57" s="171"/>
      <c r="AK57" s="171">
        <v>2</v>
      </c>
    </row>
    <row r="58" spans="1:37" s="4" customFormat="1" ht="30" customHeight="1">
      <c r="A58" s="183">
        <f t="shared" si="14"/>
        <v>50</v>
      </c>
      <c r="B58" s="229"/>
      <c r="C58" s="229"/>
      <c r="D58" s="229"/>
      <c r="E58" s="229"/>
      <c r="F58" s="229"/>
      <c r="G58" s="229"/>
      <c r="H58" s="229">
        <v>6</v>
      </c>
      <c r="I58" s="229"/>
      <c r="J58" s="229"/>
      <c r="K58" s="229"/>
      <c r="L58" s="230" t="s">
        <v>445</v>
      </c>
      <c r="M58" s="231" t="s">
        <v>374</v>
      </c>
      <c r="N58" s="231" t="s">
        <v>375</v>
      </c>
      <c r="O58" s="236"/>
      <c r="P58" s="92" t="s">
        <v>75</v>
      </c>
      <c r="Q58" s="233" t="s">
        <v>69</v>
      </c>
      <c r="R58" s="92"/>
      <c r="S58" s="237" t="s">
        <v>68</v>
      </c>
      <c r="T58" s="171" t="s">
        <v>360</v>
      </c>
      <c r="U58" s="199" t="s">
        <v>374</v>
      </c>
      <c r="V58" s="238"/>
      <c r="W58" s="231" t="s">
        <v>352</v>
      </c>
      <c r="X58" s="231" t="s">
        <v>353</v>
      </c>
      <c r="Y58" s="231" t="s">
        <v>354</v>
      </c>
      <c r="Z58" s="231" t="s">
        <v>365</v>
      </c>
      <c r="AA58" s="231" t="s">
        <v>366</v>
      </c>
      <c r="AB58" s="231" t="s">
        <v>357</v>
      </c>
      <c r="AC58" s="231" t="s">
        <v>376</v>
      </c>
      <c r="AD58" s="231">
        <v>2E-3</v>
      </c>
      <c r="AE58" s="231" t="s">
        <v>357</v>
      </c>
      <c r="AF58" s="92" t="s">
        <v>348</v>
      </c>
      <c r="AG58" s="239"/>
      <c r="AH58" s="171"/>
      <c r="AI58" s="171"/>
      <c r="AJ58" s="171"/>
      <c r="AK58" s="171">
        <v>2</v>
      </c>
    </row>
    <row r="59" spans="1:37" s="4" customFormat="1" ht="30" customHeight="1">
      <c r="A59" s="183">
        <f t="shared" si="14"/>
        <v>51</v>
      </c>
      <c r="B59" s="229"/>
      <c r="C59" s="229"/>
      <c r="D59" s="229"/>
      <c r="E59" s="229"/>
      <c r="F59" s="229"/>
      <c r="G59" s="229"/>
      <c r="H59" s="229">
        <v>6</v>
      </c>
      <c r="I59" s="229"/>
      <c r="J59" s="229"/>
      <c r="K59" s="229"/>
      <c r="L59" s="230" t="s">
        <v>445</v>
      </c>
      <c r="M59" s="231" t="s">
        <v>377</v>
      </c>
      <c r="N59" s="231" t="s">
        <v>378</v>
      </c>
      <c r="O59" s="236"/>
      <c r="P59" s="92" t="s">
        <v>75</v>
      </c>
      <c r="Q59" s="233" t="s">
        <v>69</v>
      </c>
      <c r="R59" s="92"/>
      <c r="S59" s="237" t="s">
        <v>68</v>
      </c>
      <c r="T59" s="171" t="s">
        <v>360</v>
      </c>
      <c r="U59" s="199" t="s">
        <v>377</v>
      </c>
      <c r="V59" s="238"/>
      <c r="W59" s="231" t="s">
        <v>352</v>
      </c>
      <c r="X59" s="231" t="s">
        <v>353</v>
      </c>
      <c r="Y59" s="231" t="s">
        <v>354</v>
      </c>
      <c r="Z59" s="231" t="s">
        <v>379</v>
      </c>
      <c r="AA59" s="231" t="s">
        <v>380</v>
      </c>
      <c r="AB59" s="231"/>
      <c r="AC59" s="231" t="s">
        <v>381</v>
      </c>
      <c r="AD59" s="231">
        <v>4.0000000000000002E-4</v>
      </c>
      <c r="AE59" s="231" t="s">
        <v>357</v>
      </c>
      <c r="AF59" s="92" t="s">
        <v>348</v>
      </c>
      <c r="AG59" s="239"/>
      <c r="AH59" s="171"/>
      <c r="AI59" s="171"/>
      <c r="AJ59" s="171"/>
      <c r="AK59" s="171">
        <v>4</v>
      </c>
    </row>
    <row r="60" spans="1:37" s="4" customFormat="1" ht="30" customHeight="1">
      <c r="A60" s="183">
        <f t="shared" si="14"/>
        <v>52</v>
      </c>
      <c r="B60" s="229"/>
      <c r="C60" s="229"/>
      <c r="D60" s="229"/>
      <c r="E60" s="229"/>
      <c r="F60" s="229"/>
      <c r="G60" s="229"/>
      <c r="H60" s="229">
        <v>6</v>
      </c>
      <c r="I60" s="229"/>
      <c r="J60" s="229"/>
      <c r="K60" s="229"/>
      <c r="L60" s="230" t="s">
        <v>445</v>
      </c>
      <c r="M60" s="231" t="s">
        <v>382</v>
      </c>
      <c r="N60" s="231" t="s">
        <v>383</v>
      </c>
      <c r="O60" s="236"/>
      <c r="P60" s="92" t="s">
        <v>75</v>
      </c>
      <c r="Q60" s="233" t="s">
        <v>69</v>
      </c>
      <c r="R60" s="92"/>
      <c r="S60" s="237" t="s">
        <v>68</v>
      </c>
      <c r="T60" s="171" t="s">
        <v>360</v>
      </c>
      <c r="U60" s="199" t="s">
        <v>382</v>
      </c>
      <c r="V60" s="238"/>
      <c r="W60" s="231" t="s">
        <v>352</v>
      </c>
      <c r="X60" s="231" t="s">
        <v>353</v>
      </c>
      <c r="Y60" s="231" t="s">
        <v>354</v>
      </c>
      <c r="Z60" s="231" t="s">
        <v>384</v>
      </c>
      <c r="AA60" s="231" t="s">
        <v>385</v>
      </c>
      <c r="AB60" s="231"/>
      <c r="AC60" s="231" t="s">
        <v>386</v>
      </c>
      <c r="AD60" s="231">
        <v>1.7000000000000001E-2</v>
      </c>
      <c r="AE60" s="231" t="s">
        <v>357</v>
      </c>
      <c r="AF60" s="92" t="s">
        <v>348</v>
      </c>
      <c r="AG60" s="239"/>
      <c r="AH60" s="171"/>
      <c r="AI60" s="171"/>
      <c r="AJ60" s="171"/>
      <c r="AK60" s="171">
        <v>2</v>
      </c>
    </row>
    <row r="61" spans="1:37" s="4" customFormat="1" ht="30" customHeight="1">
      <c r="A61" s="183">
        <f t="shared" si="14"/>
        <v>53</v>
      </c>
      <c r="B61" s="229"/>
      <c r="C61" s="229"/>
      <c r="D61" s="229"/>
      <c r="E61" s="229"/>
      <c r="F61" s="229"/>
      <c r="G61" s="229">
        <v>5</v>
      </c>
      <c r="H61" s="229"/>
      <c r="I61" s="229"/>
      <c r="J61" s="229"/>
      <c r="K61" s="229"/>
      <c r="L61" s="230" t="s">
        <v>445</v>
      </c>
      <c r="M61" s="231" t="s">
        <v>387</v>
      </c>
      <c r="N61" s="231" t="s">
        <v>388</v>
      </c>
      <c r="O61" s="236"/>
      <c r="P61" s="92" t="s">
        <v>75</v>
      </c>
      <c r="Q61" s="233" t="s">
        <v>69</v>
      </c>
      <c r="R61" s="92"/>
      <c r="S61" s="237" t="s">
        <v>68</v>
      </c>
      <c r="T61" s="171" t="s">
        <v>360</v>
      </c>
      <c r="U61" s="199"/>
      <c r="V61" s="238"/>
      <c r="W61" s="231" t="s">
        <v>352</v>
      </c>
      <c r="X61" s="231" t="s">
        <v>353</v>
      </c>
      <c r="Y61" s="231" t="s">
        <v>354</v>
      </c>
      <c r="Z61" s="231" t="s">
        <v>389</v>
      </c>
      <c r="AA61" s="231" t="s">
        <v>380</v>
      </c>
      <c r="AB61" s="231"/>
      <c r="AC61" s="231" t="s">
        <v>390</v>
      </c>
      <c r="AD61" s="231">
        <v>1E-3</v>
      </c>
      <c r="AE61" s="231" t="s">
        <v>391</v>
      </c>
      <c r="AF61" s="92" t="s">
        <v>348</v>
      </c>
      <c r="AG61" s="239"/>
      <c r="AH61" s="171"/>
      <c r="AI61" s="171"/>
      <c r="AJ61" s="171"/>
      <c r="AK61" s="171">
        <v>4</v>
      </c>
    </row>
    <row r="62" spans="1:37" s="4" customFormat="1" ht="30" customHeight="1">
      <c r="A62" s="183">
        <f t="shared" si="14"/>
        <v>54</v>
      </c>
      <c r="B62" s="229"/>
      <c r="C62" s="229"/>
      <c r="D62" s="229"/>
      <c r="E62" s="229"/>
      <c r="F62" s="229"/>
      <c r="G62" s="229">
        <v>5</v>
      </c>
      <c r="H62" s="229"/>
      <c r="I62" s="229"/>
      <c r="J62" s="229"/>
      <c r="K62" s="229"/>
      <c r="L62" s="230" t="s">
        <v>445</v>
      </c>
      <c r="M62" s="231" t="s">
        <v>392</v>
      </c>
      <c r="N62" s="231" t="s">
        <v>393</v>
      </c>
      <c r="O62" s="236"/>
      <c r="P62" s="92" t="s">
        <v>75</v>
      </c>
      <c r="Q62" s="233" t="s">
        <v>69</v>
      </c>
      <c r="R62" s="92"/>
      <c r="S62" s="237" t="s">
        <v>68</v>
      </c>
      <c r="T62" s="171" t="s">
        <v>360</v>
      </c>
      <c r="U62" s="199"/>
      <c r="V62" s="238"/>
      <c r="W62" s="231" t="s">
        <v>352</v>
      </c>
      <c r="X62" s="231" t="s">
        <v>353</v>
      </c>
      <c r="Y62" s="231" t="s">
        <v>354</v>
      </c>
      <c r="Z62" s="231" t="s">
        <v>384</v>
      </c>
      <c r="AA62" s="231" t="s">
        <v>394</v>
      </c>
      <c r="AB62" s="231"/>
      <c r="AC62" s="231" t="s">
        <v>395</v>
      </c>
      <c r="AD62" s="231">
        <v>0.56899999999999995</v>
      </c>
      <c r="AE62" s="231" t="s">
        <v>347</v>
      </c>
      <c r="AF62" s="92" t="s">
        <v>348</v>
      </c>
      <c r="AG62" s="239"/>
      <c r="AH62" s="171"/>
      <c r="AI62" s="171"/>
      <c r="AJ62" s="171"/>
      <c r="AK62" s="171">
        <v>2</v>
      </c>
    </row>
    <row r="63" spans="1:37" s="4" customFormat="1" ht="30" customHeight="1">
      <c r="A63" s="183">
        <f t="shared" si="14"/>
        <v>55</v>
      </c>
      <c r="B63" s="229"/>
      <c r="C63" s="229"/>
      <c r="D63" s="229"/>
      <c r="E63" s="229"/>
      <c r="F63" s="229"/>
      <c r="G63" s="229">
        <v>5</v>
      </c>
      <c r="H63" s="229"/>
      <c r="I63" s="229"/>
      <c r="J63" s="229"/>
      <c r="K63" s="229"/>
      <c r="L63" s="230" t="s">
        <v>445</v>
      </c>
      <c r="M63" s="231" t="s">
        <v>396</v>
      </c>
      <c r="N63" s="231" t="s">
        <v>397</v>
      </c>
      <c r="O63" s="236"/>
      <c r="P63" s="92" t="s">
        <v>75</v>
      </c>
      <c r="Q63" s="233" t="s">
        <v>69</v>
      </c>
      <c r="R63" s="92"/>
      <c r="S63" s="237" t="s">
        <v>68</v>
      </c>
      <c r="T63" s="171" t="s">
        <v>360</v>
      </c>
      <c r="U63" s="199"/>
      <c r="V63" s="238"/>
      <c r="W63" s="231" t="s">
        <v>352</v>
      </c>
      <c r="X63" s="231" t="s">
        <v>353</v>
      </c>
      <c r="Y63" s="231" t="s">
        <v>354</v>
      </c>
      <c r="Z63" s="231" t="s">
        <v>384</v>
      </c>
      <c r="AA63" s="231" t="s">
        <v>394</v>
      </c>
      <c r="AB63" s="231"/>
      <c r="AC63" s="231" t="s">
        <v>398</v>
      </c>
      <c r="AD63" s="231">
        <v>0.56899999999999995</v>
      </c>
      <c r="AE63" s="231" t="s">
        <v>347</v>
      </c>
      <c r="AF63" s="92" t="s">
        <v>348</v>
      </c>
      <c r="AG63" s="239"/>
      <c r="AH63" s="171"/>
      <c r="AI63" s="171"/>
      <c r="AJ63" s="171"/>
      <c r="AK63" s="171">
        <v>2</v>
      </c>
    </row>
    <row r="64" spans="1:37" s="4" customFormat="1" ht="30" customHeight="1">
      <c r="A64" s="183">
        <f t="shared" si="14"/>
        <v>56</v>
      </c>
      <c r="B64" s="229"/>
      <c r="C64" s="229"/>
      <c r="D64" s="229"/>
      <c r="E64" s="229"/>
      <c r="F64" s="229">
        <v>4</v>
      </c>
      <c r="G64" s="229"/>
      <c r="H64" s="229"/>
      <c r="I64" s="229"/>
      <c r="J64" s="229"/>
      <c r="K64" s="229"/>
      <c r="L64" s="230" t="s">
        <v>445</v>
      </c>
      <c r="M64" s="232" t="s">
        <v>399</v>
      </c>
      <c r="N64" s="232" t="s">
        <v>400</v>
      </c>
      <c r="O64" s="171" t="s">
        <v>340</v>
      </c>
      <c r="P64" s="171" t="s">
        <v>75</v>
      </c>
      <c r="Q64" s="233" t="s">
        <v>69</v>
      </c>
      <c r="R64" s="232"/>
      <c r="S64" s="231" t="s">
        <v>68</v>
      </c>
      <c r="T64" s="171" t="s">
        <v>360</v>
      </c>
      <c r="U64" s="234" t="s">
        <v>71</v>
      </c>
      <c r="V64" s="240"/>
      <c r="W64" s="240"/>
      <c r="X64" s="234" t="s">
        <v>70</v>
      </c>
      <c r="Y64" s="234" t="s">
        <v>71</v>
      </c>
      <c r="Z64" s="234" t="s">
        <v>401</v>
      </c>
      <c r="AA64" s="184" t="s">
        <v>73</v>
      </c>
      <c r="AB64" s="184" t="s">
        <v>74</v>
      </c>
      <c r="AC64" s="232" t="s">
        <v>402</v>
      </c>
      <c r="AD64" s="241">
        <v>2.1560000000000001</v>
      </c>
      <c r="AE64" s="184" t="s">
        <v>74</v>
      </c>
      <c r="AF64" s="171" t="s">
        <v>348</v>
      </c>
      <c r="AG64" s="235"/>
      <c r="AH64" s="171"/>
      <c r="AI64" s="171"/>
      <c r="AJ64" s="171"/>
      <c r="AK64" s="171">
        <v>1</v>
      </c>
    </row>
    <row r="65" spans="1:37" s="4" customFormat="1" ht="30" customHeight="1">
      <c r="A65" s="183">
        <f t="shared" si="14"/>
        <v>57</v>
      </c>
      <c r="B65" s="229"/>
      <c r="C65" s="229"/>
      <c r="D65" s="229"/>
      <c r="E65" s="229"/>
      <c r="F65" s="229"/>
      <c r="G65" s="229">
        <v>5</v>
      </c>
      <c r="H65" s="229"/>
      <c r="I65" s="229"/>
      <c r="J65" s="229"/>
      <c r="K65" s="229"/>
      <c r="L65" s="230" t="s">
        <v>445</v>
      </c>
      <c r="M65" s="231" t="s">
        <v>403</v>
      </c>
      <c r="N65" s="171" t="s">
        <v>404</v>
      </c>
      <c r="O65" s="171"/>
      <c r="P65" s="171" t="s">
        <v>75</v>
      </c>
      <c r="Q65" s="233" t="s">
        <v>69</v>
      </c>
      <c r="R65" s="171"/>
      <c r="S65" s="231" t="s">
        <v>68</v>
      </c>
      <c r="T65" s="171" t="s">
        <v>341</v>
      </c>
      <c r="U65" s="234" t="s">
        <v>70</v>
      </c>
      <c r="V65" s="240"/>
      <c r="W65" s="193" t="s">
        <v>352</v>
      </c>
      <c r="X65" s="234" t="s">
        <v>70</v>
      </c>
      <c r="Y65" s="234" t="s">
        <v>71</v>
      </c>
      <c r="Z65" s="234" t="s">
        <v>405</v>
      </c>
      <c r="AA65" s="232" t="s">
        <v>406</v>
      </c>
      <c r="AB65" s="184" t="s">
        <v>74</v>
      </c>
      <c r="AC65" s="232" t="s">
        <v>407</v>
      </c>
      <c r="AD65" s="241">
        <v>0.23599999999999999</v>
      </c>
      <c r="AE65" s="171" t="s">
        <v>408</v>
      </c>
      <c r="AF65" s="171" t="s">
        <v>348</v>
      </c>
      <c r="AG65" s="235"/>
      <c r="AH65" s="171"/>
      <c r="AI65" s="171"/>
      <c r="AJ65" s="171"/>
      <c r="AK65" s="171">
        <v>1</v>
      </c>
    </row>
    <row r="66" spans="1:37" s="4" customFormat="1" ht="30" customHeight="1">
      <c r="A66" s="183">
        <f t="shared" si="14"/>
        <v>58</v>
      </c>
      <c r="B66" s="229"/>
      <c r="C66" s="229"/>
      <c r="D66" s="229"/>
      <c r="E66" s="229"/>
      <c r="F66" s="229"/>
      <c r="G66" s="229">
        <v>5</v>
      </c>
      <c r="H66" s="229"/>
      <c r="I66" s="229"/>
      <c r="J66" s="229"/>
      <c r="K66" s="229"/>
      <c r="L66" s="230" t="s">
        <v>445</v>
      </c>
      <c r="M66" s="232" t="s">
        <v>409</v>
      </c>
      <c r="N66" s="232" t="s">
        <v>410</v>
      </c>
      <c r="O66" s="171" t="s">
        <v>411</v>
      </c>
      <c r="P66" s="171" t="s">
        <v>75</v>
      </c>
      <c r="Q66" s="233" t="s">
        <v>69</v>
      </c>
      <c r="R66" s="232"/>
      <c r="S66" s="231" t="s">
        <v>68</v>
      </c>
      <c r="T66" s="171" t="s">
        <v>360</v>
      </c>
      <c r="U66" s="234" t="s">
        <v>70</v>
      </c>
      <c r="V66" s="240"/>
      <c r="W66" s="193" t="s">
        <v>412</v>
      </c>
      <c r="X66" s="234" t="s">
        <v>70</v>
      </c>
      <c r="Y66" s="234" t="s">
        <v>71</v>
      </c>
      <c r="Z66" s="234" t="s">
        <v>118</v>
      </c>
      <c r="AA66" s="232"/>
      <c r="AB66" s="242"/>
      <c r="AC66" s="232" t="s">
        <v>413</v>
      </c>
      <c r="AD66" s="241">
        <v>0.37</v>
      </c>
      <c r="AE66" s="171" t="s">
        <v>408</v>
      </c>
      <c r="AF66" s="171" t="s">
        <v>348</v>
      </c>
      <c r="AG66" s="235"/>
      <c r="AH66" s="171"/>
      <c r="AI66" s="171"/>
      <c r="AJ66" s="171"/>
      <c r="AK66" s="171">
        <v>1</v>
      </c>
    </row>
    <row r="67" spans="1:37" s="4" customFormat="1" ht="30" customHeight="1">
      <c r="A67" s="183">
        <f t="shared" si="14"/>
        <v>59</v>
      </c>
      <c r="B67" s="229"/>
      <c r="C67" s="229"/>
      <c r="D67" s="229"/>
      <c r="E67" s="229"/>
      <c r="F67" s="229"/>
      <c r="G67" s="229"/>
      <c r="H67" s="229">
        <v>6</v>
      </c>
      <c r="I67" s="229"/>
      <c r="J67" s="229"/>
      <c r="K67" s="229"/>
      <c r="L67" s="230" t="s">
        <v>445</v>
      </c>
      <c r="M67" s="232" t="s">
        <v>414</v>
      </c>
      <c r="N67" s="232" t="s">
        <v>415</v>
      </c>
      <c r="O67" s="171"/>
      <c r="P67" s="171" t="s">
        <v>75</v>
      </c>
      <c r="Q67" s="233" t="s">
        <v>69</v>
      </c>
      <c r="R67" s="171"/>
      <c r="S67" s="231" t="s">
        <v>68</v>
      </c>
      <c r="T67" s="171" t="s">
        <v>360</v>
      </c>
      <c r="U67" s="234" t="s">
        <v>70</v>
      </c>
      <c r="V67" s="240"/>
      <c r="W67" s="193" t="s">
        <v>412</v>
      </c>
      <c r="X67" s="234" t="s">
        <v>70</v>
      </c>
      <c r="Y67" s="234" t="s">
        <v>71</v>
      </c>
      <c r="Z67" s="234" t="s">
        <v>83</v>
      </c>
      <c r="AA67" s="232" t="s">
        <v>416</v>
      </c>
      <c r="AB67" s="242" t="s">
        <v>417</v>
      </c>
      <c r="AC67" s="232" t="s">
        <v>418</v>
      </c>
      <c r="AD67" s="241">
        <v>0.36799999999999999</v>
      </c>
      <c r="AE67" s="184" t="s">
        <v>74</v>
      </c>
      <c r="AF67" s="171" t="s">
        <v>348</v>
      </c>
      <c r="AG67" s="235"/>
      <c r="AH67" s="171"/>
      <c r="AI67" s="171"/>
      <c r="AJ67" s="171"/>
      <c r="AK67" s="171">
        <v>1</v>
      </c>
    </row>
    <row r="68" spans="1:37" s="4" customFormat="1" ht="30" customHeight="1">
      <c r="A68" s="183">
        <f t="shared" si="14"/>
        <v>60</v>
      </c>
      <c r="B68" s="229"/>
      <c r="C68" s="229"/>
      <c r="D68" s="229"/>
      <c r="E68" s="229"/>
      <c r="F68" s="229"/>
      <c r="G68" s="229"/>
      <c r="H68" s="229">
        <v>6</v>
      </c>
      <c r="I68" s="229"/>
      <c r="J68" s="229"/>
      <c r="K68" s="229"/>
      <c r="L68" s="230" t="s">
        <v>445</v>
      </c>
      <c r="M68" s="232" t="s">
        <v>419</v>
      </c>
      <c r="N68" s="232" t="s">
        <v>420</v>
      </c>
      <c r="O68" s="171"/>
      <c r="P68" s="171" t="s">
        <v>75</v>
      </c>
      <c r="Q68" s="233" t="s">
        <v>69</v>
      </c>
      <c r="R68" s="171"/>
      <c r="S68" s="231" t="s">
        <v>68</v>
      </c>
      <c r="T68" s="171" t="s">
        <v>360</v>
      </c>
      <c r="U68" s="234" t="s">
        <v>70</v>
      </c>
      <c r="V68" s="240"/>
      <c r="W68" s="193" t="s">
        <v>412</v>
      </c>
      <c r="X68" s="234" t="s">
        <v>70</v>
      </c>
      <c r="Y68" s="234" t="s">
        <v>71</v>
      </c>
      <c r="Z68" s="234" t="s">
        <v>119</v>
      </c>
      <c r="AA68" s="232" t="s">
        <v>421</v>
      </c>
      <c r="AB68" s="241">
        <v>8.5999999999999993E-2</v>
      </c>
      <c r="AC68" s="232" t="s">
        <v>422</v>
      </c>
      <c r="AD68" s="241">
        <v>2E-3</v>
      </c>
      <c r="AE68" s="184" t="s">
        <v>74</v>
      </c>
      <c r="AF68" s="171" t="s">
        <v>348</v>
      </c>
      <c r="AG68" s="235"/>
      <c r="AH68" s="171"/>
      <c r="AI68" s="171"/>
      <c r="AJ68" s="171"/>
      <c r="AK68" s="171">
        <v>1</v>
      </c>
    </row>
    <row r="69" spans="1:37" s="4" customFormat="1" ht="30" customHeight="1">
      <c r="A69" s="183">
        <f t="shared" si="14"/>
        <v>61</v>
      </c>
      <c r="B69" s="229"/>
      <c r="C69" s="229"/>
      <c r="D69" s="229"/>
      <c r="E69" s="229"/>
      <c r="F69" s="229"/>
      <c r="G69" s="229">
        <v>5</v>
      </c>
      <c r="H69" s="229"/>
      <c r="I69" s="229"/>
      <c r="J69" s="229"/>
      <c r="K69" s="229"/>
      <c r="L69" s="230" t="s">
        <v>445</v>
      </c>
      <c r="M69" s="232" t="s">
        <v>423</v>
      </c>
      <c r="N69" s="232" t="s">
        <v>424</v>
      </c>
      <c r="O69" s="171" t="s">
        <v>411</v>
      </c>
      <c r="P69" s="171" t="s">
        <v>75</v>
      </c>
      <c r="Q69" s="233" t="s">
        <v>69</v>
      </c>
      <c r="R69" s="232"/>
      <c r="S69" s="231" t="s">
        <v>68</v>
      </c>
      <c r="T69" s="171" t="s">
        <v>360</v>
      </c>
      <c r="U69" s="234" t="s">
        <v>70</v>
      </c>
      <c r="V69" s="240"/>
      <c r="W69" s="193" t="s">
        <v>412</v>
      </c>
      <c r="X69" s="234" t="s">
        <v>70</v>
      </c>
      <c r="Y69" s="234" t="s">
        <v>71</v>
      </c>
      <c r="Z69" s="234" t="s">
        <v>118</v>
      </c>
      <c r="AA69" s="232"/>
      <c r="AB69" s="242"/>
      <c r="AC69" s="232" t="s">
        <v>413</v>
      </c>
      <c r="AD69" s="241">
        <v>0.37</v>
      </c>
      <c r="AE69" s="171" t="s">
        <v>408</v>
      </c>
      <c r="AF69" s="171" t="s">
        <v>348</v>
      </c>
      <c r="AG69" s="235"/>
      <c r="AH69" s="171"/>
      <c r="AI69" s="171"/>
      <c r="AJ69" s="171"/>
      <c r="AK69" s="171">
        <v>1</v>
      </c>
    </row>
    <row r="70" spans="1:37" s="4" customFormat="1" ht="30" customHeight="1">
      <c r="A70" s="183">
        <f t="shared" si="14"/>
        <v>62</v>
      </c>
      <c r="B70" s="229"/>
      <c r="C70" s="229"/>
      <c r="D70" s="229"/>
      <c r="E70" s="229"/>
      <c r="F70" s="229"/>
      <c r="G70" s="229"/>
      <c r="H70" s="229">
        <v>6</v>
      </c>
      <c r="I70" s="229"/>
      <c r="J70" s="229"/>
      <c r="K70" s="229"/>
      <c r="L70" s="230" t="s">
        <v>445</v>
      </c>
      <c r="M70" s="232" t="s">
        <v>425</v>
      </c>
      <c r="N70" s="232" t="s">
        <v>426</v>
      </c>
      <c r="O70" s="171"/>
      <c r="P70" s="171" t="s">
        <v>75</v>
      </c>
      <c r="Q70" s="233" t="s">
        <v>69</v>
      </c>
      <c r="R70" s="171"/>
      <c r="S70" s="231" t="s">
        <v>68</v>
      </c>
      <c r="T70" s="171" t="s">
        <v>360</v>
      </c>
      <c r="U70" s="234" t="s">
        <v>70</v>
      </c>
      <c r="V70" s="240"/>
      <c r="W70" s="193" t="s">
        <v>412</v>
      </c>
      <c r="X70" s="234" t="s">
        <v>70</v>
      </c>
      <c r="Y70" s="234" t="s">
        <v>71</v>
      </c>
      <c r="Z70" s="234" t="s">
        <v>83</v>
      </c>
      <c r="AA70" s="232" t="s">
        <v>416</v>
      </c>
      <c r="AB70" s="242" t="s">
        <v>417</v>
      </c>
      <c r="AC70" s="232" t="s">
        <v>418</v>
      </c>
      <c r="AD70" s="241">
        <v>0.36799999999999999</v>
      </c>
      <c r="AE70" s="171" t="s">
        <v>408</v>
      </c>
      <c r="AF70" s="171" t="s">
        <v>348</v>
      </c>
      <c r="AG70" s="235"/>
      <c r="AH70" s="171"/>
      <c r="AI70" s="171"/>
      <c r="AJ70" s="171"/>
      <c r="AK70" s="171">
        <v>1</v>
      </c>
    </row>
    <row r="71" spans="1:37" s="4" customFormat="1" ht="30" customHeight="1">
      <c r="A71" s="183">
        <f t="shared" si="14"/>
        <v>63</v>
      </c>
      <c r="B71" s="229"/>
      <c r="C71" s="229"/>
      <c r="D71" s="229"/>
      <c r="E71" s="229"/>
      <c r="F71" s="229"/>
      <c r="G71" s="229"/>
      <c r="H71" s="229">
        <v>6</v>
      </c>
      <c r="I71" s="229"/>
      <c r="J71" s="229"/>
      <c r="K71" s="229"/>
      <c r="L71" s="230" t="s">
        <v>445</v>
      </c>
      <c r="M71" s="232" t="s">
        <v>419</v>
      </c>
      <c r="N71" s="232" t="s">
        <v>420</v>
      </c>
      <c r="O71" s="171"/>
      <c r="P71" s="171" t="s">
        <v>75</v>
      </c>
      <c r="Q71" s="233" t="s">
        <v>69</v>
      </c>
      <c r="R71" s="171"/>
      <c r="S71" s="231" t="s">
        <v>68</v>
      </c>
      <c r="T71" s="171" t="s">
        <v>360</v>
      </c>
      <c r="U71" s="234" t="s">
        <v>70</v>
      </c>
      <c r="V71" s="240"/>
      <c r="W71" s="193" t="s">
        <v>352</v>
      </c>
      <c r="X71" s="234" t="s">
        <v>70</v>
      </c>
      <c r="Y71" s="234" t="s">
        <v>71</v>
      </c>
      <c r="Z71" s="234" t="s">
        <v>119</v>
      </c>
      <c r="AA71" s="232" t="s">
        <v>421</v>
      </c>
      <c r="AB71" s="241">
        <v>8.5999999999999993E-2</v>
      </c>
      <c r="AC71" s="232" t="s">
        <v>422</v>
      </c>
      <c r="AD71" s="241">
        <v>2E-3</v>
      </c>
      <c r="AE71" s="184" t="s">
        <v>357</v>
      </c>
      <c r="AF71" s="171" t="s">
        <v>348</v>
      </c>
      <c r="AG71" s="235"/>
      <c r="AH71" s="171"/>
      <c r="AI71" s="171"/>
      <c r="AJ71" s="171"/>
      <c r="AK71" s="171">
        <v>1</v>
      </c>
    </row>
    <row r="72" spans="1:37" s="4" customFormat="1" ht="30" customHeight="1">
      <c r="A72" s="183">
        <f t="shared" si="14"/>
        <v>64</v>
      </c>
      <c r="B72" s="229"/>
      <c r="C72" s="229"/>
      <c r="D72" s="229"/>
      <c r="E72" s="229"/>
      <c r="F72" s="229"/>
      <c r="G72" s="229">
        <v>5</v>
      </c>
      <c r="H72" s="229"/>
      <c r="I72" s="229"/>
      <c r="J72" s="229"/>
      <c r="K72" s="229"/>
      <c r="L72" s="230" t="s">
        <v>445</v>
      </c>
      <c r="M72" s="232" t="s">
        <v>427</v>
      </c>
      <c r="N72" s="232" t="s">
        <v>428</v>
      </c>
      <c r="O72" s="171"/>
      <c r="P72" s="171" t="s">
        <v>75</v>
      </c>
      <c r="Q72" s="233" t="s">
        <v>69</v>
      </c>
      <c r="R72" s="171"/>
      <c r="S72" s="231" t="s">
        <v>68</v>
      </c>
      <c r="T72" s="171" t="s">
        <v>360</v>
      </c>
      <c r="U72" s="234" t="s">
        <v>70</v>
      </c>
      <c r="V72" s="240"/>
      <c r="W72" s="193" t="s">
        <v>352</v>
      </c>
      <c r="X72" s="234" t="s">
        <v>70</v>
      </c>
      <c r="Y72" s="234" t="s">
        <v>71</v>
      </c>
      <c r="Z72" s="171" t="s">
        <v>429</v>
      </c>
      <c r="AA72" s="232" t="s">
        <v>430</v>
      </c>
      <c r="AB72" s="232" t="s">
        <v>431</v>
      </c>
      <c r="AC72" s="232" t="s">
        <v>432</v>
      </c>
      <c r="AD72" s="241">
        <v>7.4800000000000005E-2</v>
      </c>
      <c r="AE72" s="243" t="s">
        <v>433</v>
      </c>
      <c r="AF72" s="171" t="s">
        <v>348</v>
      </c>
      <c r="AG72" s="235"/>
      <c r="AH72" s="171"/>
      <c r="AI72" s="171"/>
      <c r="AJ72" s="171"/>
      <c r="AK72" s="171">
        <v>1</v>
      </c>
    </row>
    <row r="73" spans="1:37" s="4" customFormat="1" ht="30" customHeight="1">
      <c r="A73" s="183">
        <f t="shared" si="14"/>
        <v>65</v>
      </c>
      <c r="B73" s="229"/>
      <c r="C73" s="229"/>
      <c r="D73" s="229"/>
      <c r="E73" s="229"/>
      <c r="F73" s="229"/>
      <c r="G73" s="229">
        <v>5</v>
      </c>
      <c r="H73" s="229"/>
      <c r="I73" s="229"/>
      <c r="J73" s="229"/>
      <c r="K73" s="229"/>
      <c r="L73" s="230" t="s">
        <v>445</v>
      </c>
      <c r="M73" s="232" t="s">
        <v>434</v>
      </c>
      <c r="N73" s="232" t="s">
        <v>435</v>
      </c>
      <c r="O73" s="171"/>
      <c r="P73" s="171" t="s">
        <v>75</v>
      </c>
      <c r="Q73" s="233" t="s">
        <v>69</v>
      </c>
      <c r="R73" s="171"/>
      <c r="S73" s="231" t="s">
        <v>68</v>
      </c>
      <c r="T73" s="171" t="s">
        <v>360</v>
      </c>
      <c r="U73" s="234" t="s">
        <v>70</v>
      </c>
      <c r="V73" s="240"/>
      <c r="W73" s="193" t="s">
        <v>352</v>
      </c>
      <c r="X73" s="234" t="s">
        <v>70</v>
      </c>
      <c r="Y73" s="234" t="s">
        <v>71</v>
      </c>
      <c r="Z73" s="171" t="s">
        <v>429</v>
      </c>
      <c r="AA73" s="232" t="s">
        <v>430</v>
      </c>
      <c r="AB73" s="232" t="s">
        <v>431</v>
      </c>
      <c r="AC73" s="232" t="s">
        <v>436</v>
      </c>
      <c r="AD73" s="241">
        <v>7.4800000000000005E-2</v>
      </c>
      <c r="AE73" s="243" t="s">
        <v>433</v>
      </c>
      <c r="AF73" s="171" t="s">
        <v>348</v>
      </c>
      <c r="AG73" s="235"/>
      <c r="AH73" s="171"/>
      <c r="AI73" s="171"/>
      <c r="AJ73" s="171"/>
      <c r="AK73" s="171">
        <v>1</v>
      </c>
    </row>
    <row r="74" spans="1:37" s="4" customFormat="1" ht="30" customHeight="1">
      <c r="A74" s="183">
        <f t="shared" si="14"/>
        <v>66</v>
      </c>
      <c r="B74" s="229"/>
      <c r="C74" s="229"/>
      <c r="D74" s="229"/>
      <c r="E74" s="229"/>
      <c r="F74" s="229"/>
      <c r="G74" s="229">
        <v>5</v>
      </c>
      <c r="H74" s="229"/>
      <c r="I74" s="229"/>
      <c r="J74" s="229"/>
      <c r="K74" s="229"/>
      <c r="L74" s="230" t="s">
        <v>445</v>
      </c>
      <c r="M74" s="232" t="s">
        <v>437</v>
      </c>
      <c r="N74" s="232" t="s">
        <v>438</v>
      </c>
      <c r="O74" s="171"/>
      <c r="P74" s="171" t="s">
        <v>75</v>
      </c>
      <c r="Q74" s="233" t="s">
        <v>69</v>
      </c>
      <c r="R74" s="171"/>
      <c r="S74" s="231" t="s">
        <v>68</v>
      </c>
      <c r="T74" s="171" t="s">
        <v>360</v>
      </c>
      <c r="U74" s="234" t="s">
        <v>70</v>
      </c>
      <c r="V74" s="193"/>
      <c r="W74" s="193" t="s">
        <v>352</v>
      </c>
      <c r="X74" s="234" t="s">
        <v>70</v>
      </c>
      <c r="Y74" s="234" t="s">
        <v>71</v>
      </c>
      <c r="Z74" s="234" t="s">
        <v>439</v>
      </c>
      <c r="AA74" s="232" t="s">
        <v>110</v>
      </c>
      <c r="AB74" s="232"/>
      <c r="AC74" s="232" t="s">
        <v>440</v>
      </c>
      <c r="AD74" s="241">
        <v>5.0000000000000001E-3</v>
      </c>
      <c r="AE74" s="242" t="s">
        <v>373</v>
      </c>
      <c r="AF74" s="171" t="s">
        <v>441</v>
      </c>
      <c r="AG74" s="235"/>
      <c r="AH74" s="171"/>
      <c r="AI74" s="171"/>
      <c r="AJ74" s="171"/>
      <c r="AK74" s="171">
        <v>2</v>
      </c>
    </row>
    <row r="75" spans="1:37" s="4" customFormat="1" ht="30" customHeight="1">
      <c r="A75" s="183">
        <f t="shared" si="14"/>
        <v>67</v>
      </c>
      <c r="B75" s="229"/>
      <c r="C75" s="229"/>
      <c r="D75" s="229"/>
      <c r="E75" s="229"/>
      <c r="F75" s="229"/>
      <c r="G75" s="229">
        <v>5</v>
      </c>
      <c r="H75" s="229"/>
      <c r="I75" s="229"/>
      <c r="J75" s="229"/>
      <c r="K75" s="229"/>
      <c r="L75" s="230" t="s">
        <v>445</v>
      </c>
      <c r="M75" s="231" t="s">
        <v>442</v>
      </c>
      <c r="N75" s="171" t="s">
        <v>443</v>
      </c>
      <c r="O75" s="171"/>
      <c r="P75" s="171"/>
      <c r="Q75" s="233" t="s">
        <v>69</v>
      </c>
      <c r="R75" s="171"/>
      <c r="S75" s="231" t="s">
        <v>68</v>
      </c>
      <c r="T75" s="171" t="s">
        <v>360</v>
      </c>
      <c r="U75" s="234" t="s">
        <v>71</v>
      </c>
      <c r="V75" s="234" t="s">
        <v>97</v>
      </c>
      <c r="W75" s="244" t="s">
        <v>74</v>
      </c>
      <c r="X75" s="234" t="s">
        <v>71</v>
      </c>
      <c r="Y75" s="234" t="s">
        <v>70</v>
      </c>
      <c r="Z75" s="234" t="s">
        <v>97</v>
      </c>
      <c r="AA75" s="184" t="s">
        <v>110</v>
      </c>
      <c r="AB75" s="184"/>
      <c r="AC75" s="230"/>
      <c r="AD75" s="245"/>
      <c r="AE75" s="243" t="s">
        <v>444</v>
      </c>
      <c r="AF75" s="171" t="s">
        <v>441</v>
      </c>
      <c r="AG75" s="235"/>
      <c r="AH75" s="171"/>
      <c r="AI75" s="171"/>
      <c r="AJ75" s="171"/>
      <c r="AK75" s="171">
        <v>2</v>
      </c>
    </row>
    <row r="76" spans="1:37" s="2" customFormat="1" ht="30" customHeight="1">
      <c r="A76" s="101">
        <f t="shared" si="11"/>
        <v>67</v>
      </c>
      <c r="B76" s="196"/>
      <c r="C76" s="196">
        <v>1</v>
      </c>
      <c r="D76" s="83"/>
      <c r="E76" s="20"/>
      <c r="F76" s="83"/>
      <c r="G76" s="83"/>
      <c r="H76" s="83"/>
      <c r="I76" s="83"/>
      <c r="J76" s="83"/>
      <c r="K76" s="9"/>
      <c r="L76" s="143" t="s">
        <v>307</v>
      </c>
      <c r="M76" s="214" t="s">
        <v>328</v>
      </c>
      <c r="N76" s="396" t="s">
        <v>306</v>
      </c>
      <c r="O76" s="215" t="s">
        <v>329</v>
      </c>
      <c r="P76" s="127" t="s">
        <v>187</v>
      </c>
      <c r="Q76" s="76"/>
      <c r="R76" s="76"/>
      <c r="S76" s="179" t="s">
        <v>68</v>
      </c>
      <c r="T76" s="76" t="str">
        <f t="shared" ref="T76" si="15">M76</f>
        <v>SHT0016727</v>
      </c>
      <c r="U76" s="67" t="s">
        <v>68</v>
      </c>
      <c r="V76" s="80" t="s">
        <v>71</v>
      </c>
      <c r="W76" s="176" t="s">
        <v>70</v>
      </c>
      <c r="X76" s="7" t="s">
        <v>72</v>
      </c>
      <c r="Y76" s="176" t="s">
        <v>73</v>
      </c>
      <c r="Z76" s="196" t="s">
        <v>74</v>
      </c>
      <c r="AA76" s="174" t="s">
        <v>129</v>
      </c>
      <c r="AB76" s="58">
        <v>0.34300000000000003</v>
      </c>
      <c r="AC76" s="5" t="s">
        <v>74</v>
      </c>
      <c r="AD76" s="73"/>
      <c r="AE76" s="73"/>
      <c r="AF76" s="73"/>
      <c r="AG76" s="73"/>
      <c r="AH76" s="76"/>
      <c r="AI76" s="76"/>
      <c r="AJ76" s="76"/>
      <c r="AK76" s="110">
        <v>1</v>
      </c>
    </row>
    <row r="77" spans="1:37" s="2" customFormat="1" ht="30" customHeight="1">
      <c r="A77" s="101">
        <f t="shared" si="11"/>
        <v>68</v>
      </c>
      <c r="B77" s="92"/>
      <c r="C77" s="92">
        <v>1</v>
      </c>
      <c r="D77" s="128"/>
      <c r="E77" s="92"/>
      <c r="F77" s="128"/>
      <c r="G77" s="128"/>
      <c r="H77" s="128"/>
      <c r="I77" s="128"/>
      <c r="J77" s="128"/>
      <c r="K77" s="140"/>
      <c r="L77" s="143" t="s">
        <v>307</v>
      </c>
      <c r="M77" s="214" t="s">
        <v>308</v>
      </c>
      <c r="N77" s="396" t="s">
        <v>309</v>
      </c>
      <c r="O77" s="216"/>
      <c r="P77" s="127" t="s">
        <v>187</v>
      </c>
      <c r="Q77" s="76"/>
      <c r="R77" s="86"/>
      <c r="S77" s="179"/>
      <c r="T77" s="76"/>
      <c r="U77" s="67" t="s">
        <v>68</v>
      </c>
      <c r="V77" s="80" t="s">
        <v>71</v>
      </c>
      <c r="W77" s="176" t="s">
        <v>70</v>
      </c>
      <c r="X77" s="77" t="s">
        <v>100</v>
      </c>
      <c r="Y77" s="176" t="s">
        <v>130</v>
      </c>
      <c r="Z77" s="197" t="s">
        <v>74</v>
      </c>
      <c r="AA77" s="176" t="s">
        <v>129</v>
      </c>
      <c r="AB77" s="102">
        <v>0.36470000000000002</v>
      </c>
      <c r="AC77" s="18" t="s">
        <v>106</v>
      </c>
      <c r="AD77" s="18"/>
      <c r="AE77" s="96"/>
      <c r="AF77" s="96"/>
      <c r="AG77" s="96"/>
      <c r="AH77" s="86"/>
      <c r="AI77" s="97"/>
      <c r="AJ77" s="76"/>
      <c r="AK77" s="110">
        <v>1</v>
      </c>
    </row>
    <row r="78" spans="1:37" s="2" customFormat="1" ht="30" customHeight="1">
      <c r="A78" s="101">
        <f t="shared" si="11"/>
        <v>69</v>
      </c>
      <c r="B78" s="83"/>
      <c r="C78" s="92">
        <v>1</v>
      </c>
      <c r="D78" s="83"/>
      <c r="E78" s="174"/>
      <c r="F78" s="83"/>
      <c r="G78" s="83"/>
      <c r="H78" s="83"/>
      <c r="I78" s="83"/>
      <c r="J78" s="83"/>
      <c r="K78" s="9"/>
      <c r="L78" s="143" t="s">
        <v>307</v>
      </c>
      <c r="M78" s="217" t="s">
        <v>310</v>
      </c>
      <c r="N78" s="396" t="s">
        <v>311</v>
      </c>
      <c r="O78" s="216"/>
      <c r="P78" s="127" t="s">
        <v>187</v>
      </c>
      <c r="Q78" s="212"/>
      <c r="R78" s="218"/>
      <c r="S78" s="179"/>
      <c r="T78" s="76"/>
      <c r="U78" s="67" t="s">
        <v>68</v>
      </c>
      <c r="V78" s="80" t="s">
        <v>71</v>
      </c>
      <c r="W78" s="176" t="s">
        <v>70</v>
      </c>
      <c r="X78" s="77" t="s">
        <v>100</v>
      </c>
      <c r="Y78" s="176" t="s">
        <v>114</v>
      </c>
      <c r="Z78" s="197" t="s">
        <v>74</v>
      </c>
      <c r="AA78" s="176" t="s">
        <v>131</v>
      </c>
      <c r="AB78" s="102">
        <v>6.4000000000000003E-3</v>
      </c>
      <c r="AC78" s="18" t="s">
        <v>106</v>
      </c>
      <c r="AD78" s="18"/>
      <c r="AE78" s="96"/>
      <c r="AF78" s="96"/>
      <c r="AG78" s="96"/>
      <c r="AH78" s="86"/>
      <c r="AI78" s="97"/>
      <c r="AJ78" s="76"/>
      <c r="AK78" s="80">
        <v>2</v>
      </c>
    </row>
    <row r="79" spans="1:37" s="2" customFormat="1" ht="30" customHeight="1">
      <c r="A79" s="101">
        <f t="shared" si="11"/>
        <v>70</v>
      </c>
      <c r="B79" s="128"/>
      <c r="C79" s="92">
        <v>1</v>
      </c>
      <c r="D79" s="128"/>
      <c r="E79" s="174"/>
      <c r="F79" s="128"/>
      <c r="G79" s="128"/>
      <c r="H79" s="128"/>
      <c r="I79" s="128"/>
      <c r="J79" s="128"/>
      <c r="K79" s="140"/>
      <c r="L79" s="143" t="s">
        <v>307</v>
      </c>
      <c r="M79" s="219" t="s">
        <v>312</v>
      </c>
      <c r="N79" s="396" t="s">
        <v>313</v>
      </c>
      <c r="O79" s="216"/>
      <c r="P79" s="127" t="s">
        <v>187</v>
      </c>
      <c r="Q79" s="212"/>
      <c r="R79" s="218"/>
      <c r="S79" s="179"/>
      <c r="T79" s="76"/>
      <c r="U79" s="67" t="s">
        <v>68</v>
      </c>
      <c r="V79" s="80" t="s">
        <v>71</v>
      </c>
      <c r="W79" s="176" t="s">
        <v>70</v>
      </c>
      <c r="X79" s="7" t="s">
        <v>72</v>
      </c>
      <c r="Y79" s="57" t="s">
        <v>73</v>
      </c>
      <c r="Z79" s="57" t="s">
        <v>74</v>
      </c>
      <c r="AA79" s="57" t="s">
        <v>132</v>
      </c>
      <c r="AB79" s="59">
        <v>5.0000000000000001E-3</v>
      </c>
      <c r="AC79" s="12" t="s">
        <v>74</v>
      </c>
      <c r="AD79" s="18"/>
      <c r="AE79" s="96"/>
      <c r="AF79" s="96"/>
      <c r="AG79" s="96"/>
      <c r="AH79" s="86"/>
      <c r="AI79" s="97"/>
      <c r="AJ79" s="76"/>
      <c r="AK79" s="80">
        <v>1</v>
      </c>
    </row>
    <row r="80" spans="1:37" s="2" customFormat="1" ht="30" customHeight="1">
      <c r="A80" s="101">
        <f t="shared" si="11"/>
        <v>71</v>
      </c>
      <c r="B80" s="128"/>
      <c r="C80" s="92"/>
      <c r="D80" s="128"/>
      <c r="E80" s="196"/>
      <c r="F80" s="128"/>
      <c r="G80" s="128"/>
      <c r="H80" s="128"/>
      <c r="I80" s="128"/>
      <c r="J80" s="128"/>
      <c r="K80" s="140"/>
      <c r="L80" s="143" t="s">
        <v>320</v>
      </c>
      <c r="M80" s="219" t="s">
        <v>321</v>
      </c>
      <c r="N80" s="396" t="s">
        <v>322</v>
      </c>
      <c r="O80" s="216" t="s">
        <v>317</v>
      </c>
      <c r="P80" s="127" t="s">
        <v>323</v>
      </c>
      <c r="Q80" s="212" t="s">
        <v>318</v>
      </c>
      <c r="R80" s="218"/>
      <c r="S80" s="198"/>
      <c r="T80" s="76"/>
      <c r="U80" s="67" t="s">
        <v>68</v>
      </c>
      <c r="V80" s="80" t="s">
        <v>71</v>
      </c>
      <c r="W80" s="197" t="s">
        <v>70</v>
      </c>
      <c r="X80" s="7" t="s">
        <v>72</v>
      </c>
      <c r="Y80" s="57" t="s">
        <v>73</v>
      </c>
      <c r="Z80" s="57" t="s">
        <v>74</v>
      </c>
      <c r="AA80" s="57" t="s">
        <v>132</v>
      </c>
      <c r="AB80" s="59">
        <v>5.0000000000000001E-3</v>
      </c>
      <c r="AC80" s="12" t="s">
        <v>74</v>
      </c>
      <c r="AD80" s="18"/>
      <c r="AE80" s="96"/>
      <c r="AF80" s="96"/>
      <c r="AG80" s="96"/>
      <c r="AH80" s="86"/>
      <c r="AI80" s="97"/>
      <c r="AJ80" s="76"/>
      <c r="AK80" s="80">
        <v>1</v>
      </c>
    </row>
    <row r="81" spans="1:37 16344:16352" s="2" customFormat="1" ht="30" customHeight="1">
      <c r="A81" s="101">
        <f t="shared" si="11"/>
        <v>72</v>
      </c>
      <c r="B81" s="128"/>
      <c r="C81" s="92">
        <v>1</v>
      </c>
      <c r="D81" s="128"/>
      <c r="E81" s="196"/>
      <c r="F81" s="128"/>
      <c r="G81" s="128"/>
      <c r="H81" s="128"/>
      <c r="I81" s="128"/>
      <c r="J81" s="128"/>
      <c r="K81" s="140"/>
      <c r="L81" s="143" t="s">
        <v>307</v>
      </c>
      <c r="M81" s="219" t="s">
        <v>326</v>
      </c>
      <c r="N81" s="396" t="s">
        <v>324</v>
      </c>
      <c r="O81" s="220" t="s">
        <v>327</v>
      </c>
      <c r="P81" s="127" t="s">
        <v>325</v>
      </c>
      <c r="Q81" s="212" t="s">
        <v>319</v>
      </c>
      <c r="R81" s="218"/>
      <c r="S81" s="198"/>
      <c r="T81" s="76"/>
      <c r="U81" s="67" t="s">
        <v>68</v>
      </c>
      <c r="V81" s="80" t="s">
        <v>70</v>
      </c>
      <c r="W81" s="197" t="s">
        <v>71</v>
      </c>
      <c r="X81" s="7" t="s">
        <v>100</v>
      </c>
      <c r="Y81" s="57" t="s">
        <v>114</v>
      </c>
      <c r="Z81" s="57" t="s">
        <v>74</v>
      </c>
      <c r="AA81" s="57" t="s">
        <v>233</v>
      </c>
      <c r="AB81" s="59">
        <v>0.19089999999999999</v>
      </c>
      <c r="AC81" s="12"/>
      <c r="AD81" s="18"/>
      <c r="AE81" s="96"/>
      <c r="AF81" s="96"/>
      <c r="AG81" s="96"/>
      <c r="AH81" s="86"/>
      <c r="AI81" s="97"/>
      <c r="AJ81" s="76"/>
      <c r="AK81" s="80">
        <v>1</v>
      </c>
    </row>
    <row r="82" spans="1:37 16344:16352" s="2" customFormat="1" ht="30" customHeight="1">
      <c r="A82" s="101">
        <f t="shared" ref="A82:A98" si="16">ROW()-9</f>
        <v>73</v>
      </c>
      <c r="B82" s="95"/>
      <c r="C82" s="83">
        <v>1</v>
      </c>
      <c r="D82" s="95"/>
      <c r="E82" s="81"/>
      <c r="F82" s="95"/>
      <c r="G82" s="95"/>
      <c r="H82" s="95"/>
      <c r="I82" s="95"/>
      <c r="J82" s="95"/>
      <c r="K82" s="95"/>
      <c r="L82" s="54" t="s">
        <v>160</v>
      </c>
      <c r="M82" s="73" t="s">
        <v>134</v>
      </c>
      <c r="N82" s="74" t="s">
        <v>135</v>
      </c>
      <c r="O82" s="54" t="s">
        <v>169</v>
      </c>
      <c r="P82" s="179" t="s">
        <v>88</v>
      </c>
      <c r="Q82" s="76" t="s">
        <v>69</v>
      </c>
      <c r="R82" s="5"/>
      <c r="S82" s="179" t="s">
        <v>68</v>
      </c>
      <c r="T82" s="76" t="str">
        <f>M82</f>
        <v>SHT0011148</v>
      </c>
      <c r="U82" s="67" t="s">
        <v>68</v>
      </c>
      <c r="V82" s="80" t="s">
        <v>71</v>
      </c>
      <c r="W82" s="176" t="s">
        <v>70</v>
      </c>
      <c r="X82" s="5" t="s">
        <v>133</v>
      </c>
      <c r="Y82" s="174" t="s">
        <v>74</v>
      </c>
      <c r="Z82" s="196" t="s">
        <v>74</v>
      </c>
      <c r="AA82" s="174" t="s">
        <v>74</v>
      </c>
      <c r="AB82" s="88">
        <v>0.1</v>
      </c>
      <c r="AC82" s="5" t="s">
        <v>74</v>
      </c>
      <c r="AD82" s="5"/>
      <c r="AE82" s="5"/>
      <c r="AF82" s="5"/>
      <c r="AG82" s="5"/>
      <c r="AH82" s="10"/>
      <c r="AI82" s="10"/>
      <c r="AJ82" s="76"/>
      <c r="AK82" s="174">
        <v>1</v>
      </c>
    </row>
    <row r="83" spans="1:37 16344:16352" s="2" customFormat="1" ht="30" customHeight="1">
      <c r="A83" s="101">
        <f t="shared" si="16"/>
        <v>74</v>
      </c>
      <c r="B83" s="95"/>
      <c r="C83" s="95">
        <v>1</v>
      </c>
      <c r="D83" s="95"/>
      <c r="E83" s="81"/>
      <c r="F83" s="95"/>
      <c r="G83" s="95"/>
      <c r="H83" s="95"/>
      <c r="I83" s="95"/>
      <c r="J83" s="95"/>
      <c r="K83" s="95"/>
      <c r="L83" s="54" t="s">
        <v>160</v>
      </c>
      <c r="M83" s="73" t="s">
        <v>136</v>
      </c>
      <c r="N83" s="74" t="s">
        <v>137</v>
      </c>
      <c r="O83" s="54" t="s">
        <v>169</v>
      </c>
      <c r="P83" s="179" t="s">
        <v>88</v>
      </c>
      <c r="Q83" s="76" t="s">
        <v>69</v>
      </c>
      <c r="R83" s="5"/>
      <c r="S83" s="179" t="s">
        <v>68</v>
      </c>
      <c r="T83" s="76" t="str">
        <f>M83</f>
        <v>SHT0011149</v>
      </c>
      <c r="U83" s="67" t="s">
        <v>68</v>
      </c>
      <c r="V83" s="80" t="s">
        <v>71</v>
      </c>
      <c r="W83" s="176" t="s">
        <v>70</v>
      </c>
      <c r="X83" s="5" t="s">
        <v>133</v>
      </c>
      <c r="Y83" s="174" t="s">
        <v>74</v>
      </c>
      <c r="Z83" s="196" t="s">
        <v>74</v>
      </c>
      <c r="AA83" s="174" t="s">
        <v>74</v>
      </c>
      <c r="AB83" s="88">
        <v>0.1</v>
      </c>
      <c r="AC83" s="5" t="s">
        <v>74</v>
      </c>
      <c r="AD83" s="5"/>
      <c r="AE83" s="5"/>
      <c r="AF83" s="5"/>
      <c r="AG83" s="5"/>
      <c r="AH83" s="10"/>
      <c r="AI83" s="10"/>
      <c r="AJ83" s="76"/>
      <c r="AK83" s="174">
        <v>1</v>
      </c>
    </row>
    <row r="84" spans="1:37 16344:16352" s="2" customFormat="1" ht="30" customHeight="1">
      <c r="A84" s="101">
        <f t="shared" si="16"/>
        <v>75</v>
      </c>
      <c r="B84" s="95"/>
      <c r="C84" s="95">
        <v>1</v>
      </c>
      <c r="D84" s="95"/>
      <c r="E84" s="81"/>
      <c r="F84" s="95"/>
      <c r="G84" s="95"/>
      <c r="H84" s="95"/>
      <c r="I84" s="95"/>
      <c r="J84" s="95"/>
      <c r="K84" s="95"/>
      <c r="L84" s="143" t="s">
        <v>230</v>
      </c>
      <c r="M84" s="214" t="s">
        <v>228</v>
      </c>
      <c r="N84" s="209" t="s">
        <v>229</v>
      </c>
      <c r="O84" s="226"/>
      <c r="P84" s="179" t="s">
        <v>170</v>
      </c>
      <c r="Q84" s="76" t="s">
        <v>69</v>
      </c>
      <c r="R84" s="5"/>
      <c r="S84" s="179" t="s">
        <v>171</v>
      </c>
      <c r="T84" s="76"/>
      <c r="U84" s="67" t="s">
        <v>188</v>
      </c>
      <c r="V84" s="80" t="s">
        <v>71</v>
      </c>
      <c r="W84" s="176" t="s">
        <v>70</v>
      </c>
      <c r="X84" s="5"/>
      <c r="Y84" s="174"/>
      <c r="Z84" s="196"/>
      <c r="AA84" s="174"/>
      <c r="AB84" s="88"/>
      <c r="AC84" s="5"/>
      <c r="AD84" s="5"/>
      <c r="AE84" s="5"/>
      <c r="AF84" s="5"/>
      <c r="AG84" s="5"/>
      <c r="AH84" s="10"/>
      <c r="AI84" s="10"/>
      <c r="AJ84" s="76"/>
      <c r="AK84" s="174">
        <v>1</v>
      </c>
    </row>
    <row r="85" spans="1:37 16344:16352" s="2" customFormat="1" ht="30" customHeight="1">
      <c r="A85" s="101">
        <f t="shared" si="16"/>
        <v>76</v>
      </c>
      <c r="B85" s="95"/>
      <c r="C85" s="95">
        <v>1</v>
      </c>
      <c r="D85" s="95"/>
      <c r="E85" s="81"/>
      <c r="F85" s="95"/>
      <c r="G85" s="95"/>
      <c r="H85" s="95"/>
      <c r="I85" s="95"/>
      <c r="J85" s="95"/>
      <c r="K85" s="95"/>
      <c r="L85" s="143" t="s">
        <v>230</v>
      </c>
      <c r="M85" s="214" t="s">
        <v>289</v>
      </c>
      <c r="N85" s="209" t="s">
        <v>231</v>
      </c>
      <c r="O85" s="227"/>
      <c r="P85" s="179" t="s">
        <v>186</v>
      </c>
      <c r="Q85" s="76" t="s">
        <v>69</v>
      </c>
      <c r="R85" s="5"/>
      <c r="S85" s="179" t="s">
        <v>188</v>
      </c>
      <c r="T85" s="76"/>
      <c r="U85" s="67" t="s">
        <v>195</v>
      </c>
      <c r="V85" s="80" t="s">
        <v>71</v>
      </c>
      <c r="W85" s="176" t="s">
        <v>70</v>
      </c>
      <c r="X85" s="5"/>
      <c r="Y85" s="174"/>
      <c r="Z85" s="196"/>
      <c r="AA85" s="174"/>
      <c r="AB85" s="88"/>
      <c r="AC85" s="5"/>
      <c r="AD85" s="5"/>
      <c r="AE85" s="5"/>
      <c r="AF85" s="5"/>
      <c r="AG85" s="5"/>
      <c r="AH85" s="10"/>
      <c r="AI85" s="10"/>
      <c r="AJ85" s="76"/>
      <c r="AK85" s="174">
        <v>1</v>
      </c>
    </row>
    <row r="86" spans="1:37 16344:16352" s="4" customFormat="1" ht="30" customHeight="1">
      <c r="A86" s="101">
        <f t="shared" si="16"/>
        <v>77</v>
      </c>
      <c r="B86" s="133"/>
      <c r="C86" s="133">
        <v>1</v>
      </c>
      <c r="D86" s="133"/>
      <c r="E86" s="66"/>
      <c r="F86" s="133"/>
      <c r="G86" s="133"/>
      <c r="H86" s="133"/>
      <c r="I86" s="133"/>
      <c r="J86" s="133"/>
      <c r="K86" s="138"/>
      <c r="L86" s="215" t="s">
        <v>291</v>
      </c>
      <c r="M86" s="214" t="s">
        <v>290</v>
      </c>
      <c r="N86" s="209" t="s">
        <v>142</v>
      </c>
      <c r="O86" s="143" t="s">
        <v>227</v>
      </c>
      <c r="P86" s="54" t="s">
        <v>170</v>
      </c>
      <c r="Q86" s="76" t="s">
        <v>69</v>
      </c>
      <c r="R86" s="5"/>
      <c r="S86" s="179"/>
      <c r="T86" s="128" t="str">
        <f t="shared" ref="T86:T98" si="17">M86</f>
        <v>SHT0015987</v>
      </c>
      <c r="U86" s="67" t="s">
        <v>188</v>
      </c>
      <c r="V86" s="8" t="s">
        <v>70</v>
      </c>
      <c r="W86" s="8" t="s">
        <v>71</v>
      </c>
      <c r="X86" s="76" t="s">
        <v>118</v>
      </c>
      <c r="Y86" s="174" t="s">
        <v>73</v>
      </c>
      <c r="Z86" s="197" t="s">
        <v>74</v>
      </c>
      <c r="AA86" s="176" t="s">
        <v>74</v>
      </c>
      <c r="AB86" s="176" t="s">
        <v>74</v>
      </c>
      <c r="AC86" s="5" t="s">
        <v>138</v>
      </c>
      <c r="AD86" s="21"/>
      <c r="AE86" s="93"/>
      <c r="AF86" s="93"/>
      <c r="AG86" s="93"/>
      <c r="AH86" s="93"/>
      <c r="AI86" s="98"/>
      <c r="AJ86" s="76"/>
      <c r="AK86" s="174">
        <v>0</v>
      </c>
      <c r="XDP86" s="2"/>
      <c r="XDQ86" s="2"/>
      <c r="XDR86" s="2"/>
      <c r="XDS86" s="2"/>
      <c r="XDT86" s="2"/>
      <c r="XDU86" s="2"/>
      <c r="XDV86" s="2"/>
      <c r="XDW86" s="2"/>
      <c r="XDX86" s="2"/>
    </row>
    <row r="87" spans="1:37 16344:16352" s="4" customFormat="1" ht="30" customHeight="1">
      <c r="A87" s="101">
        <f t="shared" si="16"/>
        <v>78</v>
      </c>
      <c r="B87" s="133"/>
      <c r="C87" s="133"/>
      <c r="D87" s="133">
        <v>2</v>
      </c>
      <c r="E87" s="66"/>
      <c r="F87" s="133"/>
      <c r="G87" s="133"/>
      <c r="H87" s="133"/>
      <c r="I87" s="133"/>
      <c r="J87" s="133"/>
      <c r="K87" s="138"/>
      <c r="L87" s="81" t="s">
        <v>291</v>
      </c>
      <c r="M87" s="73" t="s">
        <v>143</v>
      </c>
      <c r="N87" s="74" t="s">
        <v>144</v>
      </c>
      <c r="O87" s="54" t="s">
        <v>167</v>
      </c>
      <c r="P87" s="54" t="s">
        <v>172</v>
      </c>
      <c r="Q87" s="76" t="s">
        <v>69</v>
      </c>
      <c r="R87" s="5"/>
      <c r="S87" s="179"/>
      <c r="T87" s="128" t="str">
        <f t="shared" si="17"/>
        <v>SHT0016184</v>
      </c>
      <c r="U87" s="67" t="s">
        <v>171</v>
      </c>
      <c r="V87" s="8" t="s">
        <v>70</v>
      </c>
      <c r="W87" s="8" t="s">
        <v>71</v>
      </c>
      <c r="X87" s="76" t="s">
        <v>139</v>
      </c>
      <c r="Y87" s="174" t="s">
        <v>73</v>
      </c>
      <c r="Z87" s="197" t="s">
        <v>74</v>
      </c>
      <c r="AA87" s="176" t="s">
        <v>74</v>
      </c>
      <c r="AB87" s="176" t="s">
        <v>74</v>
      </c>
      <c r="AC87" s="5"/>
      <c r="AD87" s="21"/>
      <c r="AE87" s="93"/>
      <c r="AF87" s="93"/>
      <c r="AG87" s="93"/>
      <c r="AH87" s="93"/>
      <c r="AI87" s="98"/>
      <c r="AJ87" s="76"/>
      <c r="AK87" s="174">
        <v>0</v>
      </c>
      <c r="XDP87" s="2"/>
      <c r="XDQ87" s="2"/>
      <c r="XDR87" s="2"/>
      <c r="XDS87" s="2"/>
      <c r="XDT87" s="2"/>
      <c r="XDU87" s="2"/>
      <c r="XDV87" s="2"/>
      <c r="XDW87" s="2"/>
      <c r="XDX87" s="2"/>
    </row>
    <row r="88" spans="1:37 16344:16352" s="4" customFormat="1" ht="30" customHeight="1">
      <c r="A88" s="101">
        <f t="shared" si="16"/>
        <v>79</v>
      </c>
      <c r="B88" s="133"/>
      <c r="C88" s="133"/>
      <c r="D88" s="133"/>
      <c r="E88" s="66">
        <v>3</v>
      </c>
      <c r="F88" s="133"/>
      <c r="G88" s="133"/>
      <c r="H88" s="133"/>
      <c r="I88" s="133"/>
      <c r="J88" s="133"/>
      <c r="K88" s="138"/>
      <c r="L88" s="81" t="s">
        <v>291</v>
      </c>
      <c r="M88" s="73" t="s">
        <v>120</v>
      </c>
      <c r="N88" s="73" t="s">
        <v>121</v>
      </c>
      <c r="O88" s="81" t="s">
        <v>140</v>
      </c>
      <c r="P88" s="174" t="s">
        <v>75</v>
      </c>
      <c r="Q88" s="76" t="s">
        <v>69</v>
      </c>
      <c r="R88" s="81"/>
      <c r="S88" s="175" t="s">
        <v>68</v>
      </c>
      <c r="T88" s="128" t="str">
        <f t="shared" si="17"/>
        <v>BFA0010062</v>
      </c>
      <c r="U88" s="67" t="s">
        <v>74</v>
      </c>
      <c r="V88" s="8" t="s">
        <v>71</v>
      </c>
      <c r="W88" s="8" t="s">
        <v>70</v>
      </c>
      <c r="X88" s="19" t="s">
        <v>97</v>
      </c>
      <c r="Y88" s="81" t="s">
        <v>74</v>
      </c>
      <c r="Z88" s="81" t="s">
        <v>140</v>
      </c>
      <c r="AA88" s="176" t="s">
        <v>74</v>
      </c>
      <c r="AB88" s="177">
        <v>6.0000000000000001E-3</v>
      </c>
      <c r="AC88" s="5"/>
      <c r="AD88" s="21"/>
      <c r="AE88" s="93"/>
      <c r="AF88" s="93"/>
      <c r="AG88" s="93"/>
      <c r="AH88" s="93"/>
      <c r="AI88" s="98"/>
      <c r="AJ88" s="76"/>
      <c r="AK88" s="174">
        <v>0</v>
      </c>
      <c r="XDP88" s="2"/>
      <c r="XDQ88" s="2"/>
      <c r="XDR88" s="2"/>
      <c r="XDS88" s="2"/>
      <c r="XDT88" s="2"/>
      <c r="XDU88" s="2"/>
      <c r="XDV88" s="2"/>
      <c r="XDW88" s="2"/>
      <c r="XDX88" s="2"/>
    </row>
    <row r="89" spans="1:37 16344:16352" s="4" customFormat="1" ht="30" customHeight="1">
      <c r="A89" s="101">
        <f t="shared" si="16"/>
        <v>80</v>
      </c>
      <c r="B89" s="133"/>
      <c r="C89" s="133"/>
      <c r="D89" s="133"/>
      <c r="E89" s="66">
        <v>3</v>
      </c>
      <c r="F89" s="133"/>
      <c r="G89" s="133"/>
      <c r="H89" s="133"/>
      <c r="I89" s="133"/>
      <c r="J89" s="133"/>
      <c r="K89" s="138"/>
      <c r="L89" s="81" t="s">
        <v>291</v>
      </c>
      <c r="M89" s="73" t="s">
        <v>205</v>
      </c>
      <c r="N89" s="73" t="s">
        <v>279</v>
      </c>
      <c r="O89" s="81" t="s">
        <v>278</v>
      </c>
      <c r="P89" s="174" t="s">
        <v>75</v>
      </c>
      <c r="Q89" s="76" t="s">
        <v>69</v>
      </c>
      <c r="R89" s="81"/>
      <c r="S89" s="175" t="s">
        <v>68</v>
      </c>
      <c r="T89" s="128" t="str">
        <f t="shared" ref="T89" si="18">M89</f>
        <v>BFA0000316</v>
      </c>
      <c r="U89" s="67" t="s">
        <v>74</v>
      </c>
      <c r="V89" s="8" t="s">
        <v>71</v>
      </c>
      <c r="W89" s="8" t="s">
        <v>70</v>
      </c>
      <c r="X89" s="19" t="s">
        <v>97</v>
      </c>
      <c r="Y89" s="81" t="s">
        <v>74</v>
      </c>
      <c r="Z89" s="81" t="s">
        <v>140</v>
      </c>
      <c r="AA89" s="176" t="s">
        <v>74</v>
      </c>
      <c r="AB89" s="177">
        <v>6.0000000000000001E-3</v>
      </c>
      <c r="AC89" s="5"/>
      <c r="AD89" s="21"/>
      <c r="AE89" s="93"/>
      <c r="AF89" s="93"/>
      <c r="AG89" s="93"/>
      <c r="AH89" s="93"/>
      <c r="AI89" s="98"/>
      <c r="AJ89" s="76"/>
      <c r="AK89" s="174">
        <v>0</v>
      </c>
      <c r="XDP89" s="2"/>
      <c r="XDQ89" s="2"/>
      <c r="XDR89" s="2"/>
      <c r="XDS89" s="2"/>
      <c r="XDT89" s="2"/>
      <c r="XDU89" s="2"/>
      <c r="XDV89" s="2"/>
      <c r="XDW89" s="2"/>
      <c r="XDX89" s="2"/>
    </row>
    <row r="90" spans="1:37 16344:16352" s="4" customFormat="1" ht="30" customHeight="1">
      <c r="A90" s="101">
        <f t="shared" si="16"/>
        <v>81</v>
      </c>
      <c r="B90" s="133"/>
      <c r="C90" s="133"/>
      <c r="D90" s="133"/>
      <c r="E90" s="66">
        <v>3</v>
      </c>
      <c r="F90" s="133"/>
      <c r="G90" s="133"/>
      <c r="H90" s="133"/>
      <c r="I90" s="133"/>
      <c r="J90" s="133"/>
      <c r="K90" s="138"/>
      <c r="L90" s="81" t="s">
        <v>291</v>
      </c>
      <c r="M90" s="73" t="s">
        <v>145</v>
      </c>
      <c r="N90" s="119" t="s">
        <v>173</v>
      </c>
      <c r="O90" s="124" t="s">
        <v>163</v>
      </c>
      <c r="P90" s="174" t="s">
        <v>75</v>
      </c>
      <c r="Q90" s="76" t="s">
        <v>69</v>
      </c>
      <c r="R90" s="81"/>
      <c r="S90" s="175" t="s">
        <v>68</v>
      </c>
      <c r="T90" s="128" t="str">
        <f t="shared" si="17"/>
        <v>SHT0016185</v>
      </c>
      <c r="U90" s="67" t="s">
        <v>68</v>
      </c>
      <c r="V90" s="8" t="s">
        <v>70</v>
      </c>
      <c r="W90" s="8" t="s">
        <v>71</v>
      </c>
      <c r="X90" s="19" t="s">
        <v>83</v>
      </c>
      <c r="Y90" s="81" t="s">
        <v>218</v>
      </c>
      <c r="Z90" s="197"/>
      <c r="AA90" s="56" t="s">
        <v>174</v>
      </c>
      <c r="AB90" s="177">
        <v>0.68899999999999995</v>
      </c>
      <c r="AC90" s="76" t="s">
        <v>74</v>
      </c>
      <c r="AD90" s="21"/>
      <c r="AE90" s="93"/>
      <c r="AF90" s="93"/>
      <c r="AG90" s="93"/>
      <c r="AH90" s="93"/>
      <c r="AI90" s="98"/>
      <c r="AJ90" s="76"/>
      <c r="AK90" s="174">
        <v>0</v>
      </c>
      <c r="XDP90" s="2"/>
      <c r="XDQ90" s="2"/>
      <c r="XDR90" s="2"/>
      <c r="XDS90" s="2"/>
      <c r="XDT90" s="2"/>
      <c r="XDU90" s="2"/>
      <c r="XDV90" s="2"/>
      <c r="XDW90" s="2"/>
      <c r="XDX90" s="2"/>
    </row>
    <row r="91" spans="1:37 16344:16352" s="4" customFormat="1" ht="30" customHeight="1">
      <c r="A91" s="101">
        <f t="shared" si="16"/>
        <v>82</v>
      </c>
      <c r="B91" s="133"/>
      <c r="C91" s="133"/>
      <c r="D91" s="133">
        <v>2</v>
      </c>
      <c r="E91" s="66"/>
      <c r="F91" s="133"/>
      <c r="G91" s="133"/>
      <c r="H91" s="133"/>
      <c r="I91" s="133"/>
      <c r="J91" s="133"/>
      <c r="K91" s="138"/>
      <c r="L91" s="81" t="s">
        <v>291</v>
      </c>
      <c r="M91" s="73" t="s">
        <v>146</v>
      </c>
      <c r="N91" s="74" t="s">
        <v>147</v>
      </c>
      <c r="O91" s="124" t="s">
        <v>167</v>
      </c>
      <c r="P91" s="124" t="s">
        <v>172</v>
      </c>
      <c r="Q91" s="76" t="s">
        <v>69</v>
      </c>
      <c r="R91" s="81"/>
      <c r="S91" s="175"/>
      <c r="T91" s="128" t="str">
        <f t="shared" si="17"/>
        <v>SHT0016186</v>
      </c>
      <c r="U91" s="67" t="s">
        <v>188</v>
      </c>
      <c r="V91" s="8" t="s">
        <v>70</v>
      </c>
      <c r="W91" s="8" t="s">
        <v>71</v>
      </c>
      <c r="X91" s="19"/>
      <c r="Y91" s="174" t="s">
        <v>73</v>
      </c>
      <c r="Z91" s="197" t="s">
        <v>74</v>
      </c>
      <c r="AA91" s="176" t="s">
        <v>74</v>
      </c>
      <c r="AB91" s="56"/>
      <c r="AC91" s="76"/>
      <c r="AD91" s="21"/>
      <c r="AE91" s="93"/>
      <c r="AF91" s="93"/>
      <c r="AG91" s="93"/>
      <c r="AH91" s="93"/>
      <c r="AI91" s="98"/>
      <c r="AJ91" s="76"/>
      <c r="AK91" s="174">
        <v>0</v>
      </c>
      <c r="XDP91" s="2"/>
      <c r="XDQ91" s="2"/>
      <c r="XDR91" s="2"/>
      <c r="XDS91" s="2"/>
      <c r="XDT91" s="2"/>
      <c r="XDU91" s="2"/>
      <c r="XDV91" s="2"/>
      <c r="XDW91" s="2"/>
      <c r="XDX91" s="2"/>
    </row>
    <row r="92" spans="1:37 16344:16352" s="4" customFormat="1" ht="30" customHeight="1">
      <c r="A92" s="101">
        <f t="shared" si="16"/>
        <v>83</v>
      </c>
      <c r="B92" s="133"/>
      <c r="C92" s="133"/>
      <c r="D92" s="133"/>
      <c r="E92" s="66">
        <v>3</v>
      </c>
      <c r="F92" s="133"/>
      <c r="G92" s="133"/>
      <c r="H92" s="133"/>
      <c r="I92" s="133"/>
      <c r="J92" s="133"/>
      <c r="K92" s="138"/>
      <c r="L92" s="81" t="s">
        <v>291</v>
      </c>
      <c r="M92" s="73" t="s">
        <v>120</v>
      </c>
      <c r="N92" s="73" t="s">
        <v>121</v>
      </c>
      <c r="O92" s="81" t="s">
        <v>140</v>
      </c>
      <c r="P92" s="174" t="s">
        <v>75</v>
      </c>
      <c r="Q92" s="76" t="s">
        <v>69</v>
      </c>
      <c r="R92" s="81"/>
      <c r="S92" s="175" t="s">
        <v>68</v>
      </c>
      <c r="T92" s="128" t="str">
        <f t="shared" si="17"/>
        <v>BFA0010062</v>
      </c>
      <c r="U92" s="67" t="s">
        <v>74</v>
      </c>
      <c r="V92" s="8" t="s">
        <v>71</v>
      </c>
      <c r="W92" s="8" t="s">
        <v>70</v>
      </c>
      <c r="X92" s="19" t="s">
        <v>97</v>
      </c>
      <c r="Y92" s="81" t="s">
        <v>74</v>
      </c>
      <c r="Z92" s="81" t="s">
        <v>140</v>
      </c>
      <c r="AA92" s="176" t="s">
        <v>74</v>
      </c>
      <c r="AB92" s="177">
        <v>6.0000000000000001E-3</v>
      </c>
      <c r="AC92" s="76"/>
      <c r="AD92" s="21"/>
      <c r="AE92" s="93"/>
      <c r="AF92" s="93"/>
      <c r="AG92" s="93"/>
      <c r="AH92" s="93"/>
      <c r="AI92" s="98"/>
      <c r="AJ92" s="76"/>
      <c r="AK92" s="174">
        <v>0</v>
      </c>
      <c r="XDP92" s="2"/>
      <c r="XDQ92" s="2"/>
      <c r="XDR92" s="2"/>
      <c r="XDS92" s="2"/>
      <c r="XDT92" s="2"/>
      <c r="XDU92" s="2"/>
      <c r="XDV92" s="2"/>
      <c r="XDW92" s="2"/>
      <c r="XDX92" s="2"/>
    </row>
    <row r="93" spans="1:37 16344:16352" s="4" customFormat="1" ht="30" customHeight="1">
      <c r="A93" s="101">
        <f t="shared" si="16"/>
        <v>84</v>
      </c>
      <c r="B93" s="133"/>
      <c r="C93" s="133"/>
      <c r="D93" s="133"/>
      <c r="E93" s="66">
        <v>3</v>
      </c>
      <c r="F93" s="133"/>
      <c r="G93" s="133"/>
      <c r="H93" s="133"/>
      <c r="I93" s="133"/>
      <c r="J93" s="133"/>
      <c r="K93" s="138"/>
      <c r="L93" s="81" t="s">
        <v>291</v>
      </c>
      <c r="M93" s="73" t="s">
        <v>148</v>
      </c>
      <c r="N93" s="119" t="s">
        <v>175</v>
      </c>
      <c r="O93" s="124" t="s">
        <v>184</v>
      </c>
      <c r="P93" s="174" t="s">
        <v>75</v>
      </c>
      <c r="Q93" s="76" t="s">
        <v>69</v>
      </c>
      <c r="R93" s="81"/>
      <c r="S93" s="175" t="s">
        <v>68</v>
      </c>
      <c r="T93" s="128" t="str">
        <f t="shared" si="17"/>
        <v>SHT0016187</v>
      </c>
      <c r="U93" s="67" t="s">
        <v>68</v>
      </c>
      <c r="V93" s="8" t="s">
        <v>70</v>
      </c>
      <c r="W93" s="8" t="s">
        <v>71</v>
      </c>
      <c r="X93" s="19" t="s">
        <v>83</v>
      </c>
      <c r="Y93" s="81" t="s">
        <v>218</v>
      </c>
      <c r="Z93" s="197"/>
      <c r="AA93" s="56" t="s">
        <v>176</v>
      </c>
      <c r="AB93" s="177">
        <v>0.69399999999999995</v>
      </c>
      <c r="AC93" s="76" t="s">
        <v>74</v>
      </c>
      <c r="AD93" s="21"/>
      <c r="AE93" s="93"/>
      <c r="AF93" s="93"/>
      <c r="AG93" s="93"/>
      <c r="AH93" s="93"/>
      <c r="AI93" s="98"/>
      <c r="AJ93" s="76"/>
      <c r="AK93" s="174">
        <v>0</v>
      </c>
      <c r="XDP93" s="2"/>
      <c r="XDQ93" s="2"/>
      <c r="XDR93" s="2"/>
      <c r="XDS93" s="2"/>
      <c r="XDT93" s="2"/>
      <c r="XDU93" s="2"/>
      <c r="XDV93" s="2"/>
      <c r="XDW93" s="2"/>
      <c r="XDX93" s="2"/>
    </row>
    <row r="94" spans="1:37 16344:16352" s="4" customFormat="1" ht="30" customHeight="1">
      <c r="A94" s="101">
        <f t="shared" si="16"/>
        <v>85</v>
      </c>
      <c r="B94" s="133"/>
      <c r="C94" s="133"/>
      <c r="D94" s="133">
        <v>2</v>
      </c>
      <c r="E94" s="66"/>
      <c r="F94" s="133"/>
      <c r="G94" s="133"/>
      <c r="H94" s="133"/>
      <c r="I94" s="133"/>
      <c r="J94" s="133"/>
      <c r="K94" s="138"/>
      <c r="L94" s="81" t="s">
        <v>291</v>
      </c>
      <c r="M94" s="73" t="s">
        <v>288</v>
      </c>
      <c r="N94" s="73" t="s">
        <v>204</v>
      </c>
      <c r="O94" s="124" t="s">
        <v>163</v>
      </c>
      <c r="P94" s="174"/>
      <c r="Q94" s="76"/>
      <c r="R94" s="81"/>
      <c r="S94" s="175"/>
      <c r="T94" s="128" t="str">
        <f t="shared" si="17"/>
        <v>SHT0016862</v>
      </c>
      <c r="U94" s="67" t="s">
        <v>68</v>
      </c>
      <c r="V94" s="8" t="s">
        <v>70</v>
      </c>
      <c r="W94" s="8" t="s">
        <v>71</v>
      </c>
      <c r="X94" s="19" t="s">
        <v>83</v>
      </c>
      <c r="Y94" s="81" t="s">
        <v>217</v>
      </c>
      <c r="Z94" s="197"/>
      <c r="AA94" s="56"/>
      <c r="AB94" s="177"/>
      <c r="AC94" s="76"/>
      <c r="AD94" s="21"/>
      <c r="AE94" s="93"/>
      <c r="AF94" s="93"/>
      <c r="AG94" s="93"/>
      <c r="AH94" s="93"/>
      <c r="AI94" s="98"/>
      <c r="AJ94" s="76"/>
      <c r="AK94" s="174">
        <v>0</v>
      </c>
      <c r="XDP94" s="2"/>
      <c r="XDQ94" s="2"/>
      <c r="XDR94" s="2"/>
      <c r="XDS94" s="2"/>
      <c r="XDT94" s="2"/>
      <c r="XDU94" s="2"/>
      <c r="XDV94" s="2"/>
      <c r="XDW94" s="2"/>
      <c r="XDX94" s="2"/>
    </row>
    <row r="95" spans="1:37 16344:16352" s="4" customFormat="1" ht="30" customHeight="1">
      <c r="A95" s="101">
        <f t="shared" si="16"/>
        <v>86</v>
      </c>
      <c r="B95" s="133"/>
      <c r="C95" s="133"/>
      <c r="D95" s="133">
        <v>2</v>
      </c>
      <c r="E95" s="66"/>
      <c r="F95" s="133"/>
      <c r="G95" s="133"/>
      <c r="H95" s="133"/>
      <c r="I95" s="133"/>
      <c r="J95" s="133"/>
      <c r="K95" s="138"/>
      <c r="L95" s="81" t="s">
        <v>291</v>
      </c>
      <c r="M95" s="73" t="s">
        <v>149</v>
      </c>
      <c r="N95" s="119" t="s">
        <v>177</v>
      </c>
      <c r="O95" s="124" t="s">
        <v>163</v>
      </c>
      <c r="P95" s="174" t="s">
        <v>75</v>
      </c>
      <c r="Q95" s="76" t="s">
        <v>69</v>
      </c>
      <c r="R95" s="81"/>
      <c r="S95" s="175" t="s">
        <v>68</v>
      </c>
      <c r="T95" s="128" t="str">
        <f t="shared" si="17"/>
        <v>SHT0016188</v>
      </c>
      <c r="U95" s="67" t="s">
        <v>68</v>
      </c>
      <c r="V95" s="8" t="s">
        <v>70</v>
      </c>
      <c r="W95" s="8" t="s">
        <v>71</v>
      </c>
      <c r="X95" s="19" t="s">
        <v>83</v>
      </c>
      <c r="Y95" s="81" t="s">
        <v>219</v>
      </c>
      <c r="Z95" s="197"/>
      <c r="AA95" s="56" t="s">
        <v>178</v>
      </c>
      <c r="AB95" s="177">
        <v>0.74</v>
      </c>
      <c r="AC95" s="76" t="s">
        <v>74</v>
      </c>
      <c r="AD95" s="21"/>
      <c r="AE95" s="93"/>
      <c r="AF95" s="93"/>
      <c r="AG95" s="93"/>
      <c r="AH95" s="93"/>
      <c r="AI95" s="98"/>
      <c r="AJ95" s="76"/>
      <c r="AK95" s="174">
        <v>0</v>
      </c>
      <c r="XDP95" s="2"/>
      <c r="XDQ95" s="2"/>
      <c r="XDR95" s="2"/>
      <c r="XDS95" s="2"/>
      <c r="XDT95" s="2"/>
      <c r="XDU95" s="2"/>
      <c r="XDV95" s="2"/>
      <c r="XDW95" s="2"/>
      <c r="XDX95" s="2"/>
    </row>
    <row r="96" spans="1:37 16344:16352" s="4" customFormat="1" ht="30" customHeight="1">
      <c r="A96" s="101">
        <f t="shared" si="16"/>
        <v>87</v>
      </c>
      <c r="B96" s="133"/>
      <c r="C96" s="133"/>
      <c r="D96" s="133">
        <v>2</v>
      </c>
      <c r="E96" s="66"/>
      <c r="F96" s="133"/>
      <c r="G96" s="133"/>
      <c r="H96" s="133"/>
      <c r="I96" s="133"/>
      <c r="J96" s="133"/>
      <c r="K96" s="138"/>
      <c r="L96" s="81" t="s">
        <v>291</v>
      </c>
      <c r="M96" s="73" t="s">
        <v>150</v>
      </c>
      <c r="N96" s="119" t="s">
        <v>179</v>
      </c>
      <c r="O96" s="124" t="s">
        <v>163</v>
      </c>
      <c r="P96" s="174" t="s">
        <v>75</v>
      </c>
      <c r="Q96" s="76" t="s">
        <v>69</v>
      </c>
      <c r="R96" s="81"/>
      <c r="S96" s="175" t="s">
        <v>68</v>
      </c>
      <c r="T96" s="128" t="str">
        <f t="shared" si="17"/>
        <v>SHT0016189</v>
      </c>
      <c r="U96" s="67" t="s">
        <v>68</v>
      </c>
      <c r="V96" s="8" t="s">
        <v>70</v>
      </c>
      <c r="W96" s="8" t="s">
        <v>71</v>
      </c>
      <c r="X96" s="19" t="s">
        <v>83</v>
      </c>
      <c r="Y96" s="81" t="s">
        <v>219</v>
      </c>
      <c r="Z96" s="197"/>
      <c r="AA96" s="56" t="s">
        <v>180</v>
      </c>
      <c r="AB96" s="177">
        <v>0.46200000000000002</v>
      </c>
      <c r="AC96" s="76" t="s">
        <v>74</v>
      </c>
      <c r="AD96" s="21"/>
      <c r="AE96" s="93"/>
      <c r="AF96" s="93"/>
      <c r="AG96" s="93"/>
      <c r="AH96" s="93"/>
      <c r="AI96" s="98"/>
      <c r="AJ96" s="76"/>
      <c r="AK96" s="174">
        <v>0</v>
      </c>
      <c r="XDP96" s="2"/>
      <c r="XDQ96" s="2"/>
      <c r="XDR96" s="2"/>
      <c r="XDS96" s="2"/>
      <c r="XDT96" s="2"/>
      <c r="XDU96" s="2"/>
      <c r="XDV96" s="2"/>
      <c r="XDW96" s="2"/>
      <c r="XDX96" s="2"/>
    </row>
    <row r="97" spans="1:37 16344:16352" s="4" customFormat="1" ht="30" customHeight="1">
      <c r="A97" s="101">
        <f t="shared" si="16"/>
        <v>88</v>
      </c>
      <c r="B97" s="133"/>
      <c r="C97" s="133"/>
      <c r="D97" s="133">
        <v>2</v>
      </c>
      <c r="E97" s="66"/>
      <c r="F97" s="133"/>
      <c r="G97" s="133"/>
      <c r="H97" s="133"/>
      <c r="I97" s="133"/>
      <c r="J97" s="133"/>
      <c r="K97" s="138"/>
      <c r="L97" s="81" t="s">
        <v>291</v>
      </c>
      <c r="M97" s="73" t="s">
        <v>120</v>
      </c>
      <c r="N97" s="73" t="s">
        <v>121</v>
      </c>
      <c r="O97" s="81" t="s">
        <v>140</v>
      </c>
      <c r="P97" s="174" t="s">
        <v>75</v>
      </c>
      <c r="Q97" s="76" t="s">
        <v>69</v>
      </c>
      <c r="R97" s="81"/>
      <c r="S97" s="175" t="s">
        <v>68</v>
      </c>
      <c r="T97" s="128" t="str">
        <f t="shared" ref="T97" si="19">M97</f>
        <v>BFA0010062</v>
      </c>
      <c r="U97" s="67" t="s">
        <v>74</v>
      </c>
      <c r="V97" s="8" t="s">
        <v>71</v>
      </c>
      <c r="W97" s="8" t="s">
        <v>70</v>
      </c>
      <c r="X97" s="19" t="s">
        <v>97</v>
      </c>
      <c r="Y97" s="81" t="s">
        <v>74</v>
      </c>
      <c r="Z97" s="81" t="s">
        <v>140</v>
      </c>
      <c r="AA97" s="176" t="s">
        <v>74</v>
      </c>
      <c r="AB97" s="177">
        <v>6.0000000000000001E-3</v>
      </c>
      <c r="AC97" s="76"/>
      <c r="AD97" s="21"/>
      <c r="AE97" s="93"/>
      <c r="AF97" s="93"/>
      <c r="AG97" s="93"/>
      <c r="AH97" s="93"/>
      <c r="AI97" s="98"/>
      <c r="AJ97" s="76"/>
      <c r="AK97" s="174">
        <v>0</v>
      </c>
      <c r="XDP97" s="2"/>
      <c r="XDQ97" s="2"/>
      <c r="XDR97" s="2"/>
      <c r="XDS97" s="2"/>
      <c r="XDT97" s="2"/>
      <c r="XDU97" s="2"/>
      <c r="XDV97" s="2"/>
      <c r="XDW97" s="2"/>
      <c r="XDX97" s="2"/>
    </row>
    <row r="98" spans="1:37 16344:16352" s="4" customFormat="1" ht="30" customHeight="1">
      <c r="A98" s="101">
        <f t="shared" si="16"/>
        <v>89</v>
      </c>
      <c r="B98" s="133"/>
      <c r="C98" s="133"/>
      <c r="D98" s="133">
        <v>2</v>
      </c>
      <c r="E98" s="66"/>
      <c r="F98" s="133"/>
      <c r="G98" s="133"/>
      <c r="H98" s="133"/>
      <c r="I98" s="133"/>
      <c r="J98" s="133"/>
      <c r="K98" s="138"/>
      <c r="L98" s="81" t="s">
        <v>291</v>
      </c>
      <c r="M98" s="73" t="s">
        <v>151</v>
      </c>
      <c r="N98" s="64" t="s">
        <v>141</v>
      </c>
      <c r="O98" s="129" t="s">
        <v>185</v>
      </c>
      <c r="P98" s="66" t="s">
        <v>75</v>
      </c>
      <c r="Q98" s="76" t="s">
        <v>69</v>
      </c>
      <c r="R98" s="174"/>
      <c r="S98" s="175" t="s">
        <v>68</v>
      </c>
      <c r="T98" s="128" t="str">
        <f t="shared" si="17"/>
        <v>SHT0016190</v>
      </c>
      <c r="U98" s="67" t="s">
        <v>68</v>
      </c>
      <c r="V98" s="8" t="s">
        <v>70</v>
      </c>
      <c r="W98" s="8" t="s">
        <v>71</v>
      </c>
      <c r="X98" s="8" t="s">
        <v>119</v>
      </c>
      <c r="Y98" s="56" t="s">
        <v>182</v>
      </c>
      <c r="Z98" s="56" t="s">
        <v>183</v>
      </c>
      <c r="AA98" s="130" t="s">
        <v>181</v>
      </c>
      <c r="AB98" s="87">
        <v>0.01</v>
      </c>
      <c r="AC98" s="174" t="s">
        <v>74</v>
      </c>
      <c r="AD98" s="87"/>
      <c r="AE98" s="174"/>
      <c r="AF98" s="178"/>
      <c r="AG98" s="174"/>
      <c r="AH98" s="16"/>
      <c r="AI98" s="17"/>
      <c r="AJ98" s="76"/>
      <c r="AK98" s="174">
        <v>0</v>
      </c>
      <c r="XDP98" s="2"/>
      <c r="XDQ98" s="2"/>
      <c r="XDR98" s="2"/>
      <c r="XDS98" s="2"/>
      <c r="XDT98" s="2"/>
      <c r="XDU98" s="2"/>
      <c r="XDV98" s="2"/>
      <c r="XDW98" s="2"/>
      <c r="XDX98" s="2"/>
    </row>
    <row r="99" spans="1:37 16344:16352" s="2" customFormat="1" ht="30" customHeight="1">
      <c r="A99" s="101"/>
      <c r="B99" s="95"/>
      <c r="C99" s="95"/>
      <c r="D99" s="95"/>
      <c r="E99" s="81"/>
      <c r="F99" s="95"/>
      <c r="G99" s="95"/>
      <c r="H99" s="95"/>
      <c r="I99" s="95"/>
      <c r="J99" s="95"/>
      <c r="K99" s="95"/>
      <c r="L99" s="81"/>
      <c r="M99" s="73"/>
      <c r="N99" s="74"/>
      <c r="O99" s="179"/>
      <c r="P99" s="54"/>
      <c r="Q99" s="76"/>
      <c r="R99" s="5"/>
      <c r="S99" s="54"/>
      <c r="T99" s="128"/>
      <c r="U99" s="67"/>
      <c r="V99" s="8"/>
      <c r="W99" s="8"/>
      <c r="X99" s="76"/>
      <c r="Y99" s="174"/>
      <c r="Z99" s="197"/>
      <c r="AA99" s="176"/>
      <c r="AB99" s="176"/>
      <c r="AC99" s="5"/>
      <c r="AD99" s="5"/>
      <c r="AE99" s="5"/>
      <c r="AF99" s="5"/>
      <c r="AG99" s="5"/>
      <c r="AH99" s="10"/>
      <c r="AI99" s="10"/>
      <c r="AJ99" s="76"/>
      <c r="AK99" s="174"/>
    </row>
    <row r="100" spans="1:37 16344:16352" s="2" customFormat="1" ht="30" customHeight="1">
      <c r="A100" s="101"/>
      <c r="B100" s="164"/>
      <c r="C100" s="164"/>
      <c r="D100" s="164"/>
      <c r="E100" s="151"/>
      <c r="F100" s="164"/>
      <c r="G100" s="164"/>
      <c r="H100" s="164"/>
      <c r="I100" s="164"/>
      <c r="J100" s="164"/>
      <c r="K100" s="164"/>
      <c r="L100" s="81"/>
      <c r="M100" s="73"/>
      <c r="N100" s="73"/>
      <c r="O100" s="165"/>
      <c r="P100" s="166"/>
      <c r="Q100" s="152"/>
      <c r="R100" s="153"/>
      <c r="S100" s="166"/>
      <c r="T100" s="128"/>
      <c r="U100" s="154"/>
      <c r="V100" s="155"/>
      <c r="W100" s="155"/>
      <c r="X100" s="152"/>
      <c r="Y100" s="144"/>
      <c r="Z100" s="145"/>
      <c r="AA100" s="145"/>
      <c r="AB100" s="145"/>
      <c r="AC100" s="153"/>
      <c r="AD100" s="153"/>
      <c r="AE100" s="153"/>
      <c r="AF100" s="153"/>
      <c r="AG100" s="153"/>
      <c r="AH100" s="156"/>
      <c r="AI100" s="156"/>
      <c r="AJ100" s="152"/>
      <c r="AK100" s="174"/>
    </row>
    <row r="101" spans="1:37 16344:16352" s="4" customFormat="1" ht="30" customHeight="1">
      <c r="A101" s="101"/>
      <c r="B101" s="133"/>
      <c r="C101" s="133"/>
      <c r="D101" s="133"/>
      <c r="E101" s="66"/>
      <c r="F101" s="133"/>
      <c r="G101" s="133"/>
      <c r="H101" s="133"/>
      <c r="I101" s="133"/>
      <c r="J101" s="133"/>
      <c r="K101" s="138"/>
      <c r="L101" s="81"/>
      <c r="M101" s="73"/>
      <c r="N101" s="73"/>
      <c r="O101" s="124"/>
      <c r="P101" s="124"/>
      <c r="Q101" s="76"/>
      <c r="R101" s="81"/>
      <c r="S101" s="175"/>
      <c r="T101" s="128"/>
      <c r="U101" s="67"/>
      <c r="V101" s="8"/>
      <c r="W101" s="8"/>
      <c r="X101" s="19"/>
      <c r="Y101" s="81"/>
      <c r="Z101" s="56"/>
      <c r="AA101" s="56"/>
      <c r="AB101" s="177"/>
      <c r="AC101" s="76"/>
      <c r="AD101" s="21"/>
      <c r="AE101" s="93"/>
      <c r="AF101" s="93"/>
      <c r="AG101" s="93"/>
      <c r="AH101" s="93"/>
      <c r="AI101" s="98"/>
      <c r="AJ101" s="76"/>
      <c r="AK101" s="174"/>
      <c r="XDP101" s="2"/>
      <c r="XDQ101" s="2"/>
      <c r="XDR101" s="2"/>
      <c r="XDS101" s="2"/>
      <c r="XDT101" s="2"/>
      <c r="XDU101" s="2"/>
      <c r="XDV101" s="2"/>
      <c r="XDW101" s="2"/>
      <c r="XDX101" s="2"/>
    </row>
    <row r="102" spans="1:37 16344:16352" s="4" customFormat="1" ht="30" customHeight="1">
      <c r="A102" s="101"/>
      <c r="B102" s="133"/>
      <c r="C102" s="133"/>
      <c r="D102" s="133"/>
      <c r="E102" s="66"/>
      <c r="F102" s="133"/>
      <c r="G102" s="133"/>
      <c r="H102" s="133"/>
      <c r="I102" s="133"/>
      <c r="J102" s="133"/>
      <c r="K102" s="138"/>
      <c r="L102" s="81"/>
      <c r="M102" s="73"/>
      <c r="N102" s="73"/>
      <c r="O102" s="81"/>
      <c r="P102" s="174"/>
      <c r="Q102" s="76"/>
      <c r="R102" s="81"/>
      <c r="S102" s="175"/>
      <c r="T102" s="128"/>
      <c r="U102" s="67"/>
      <c r="V102" s="8"/>
      <c r="W102" s="8"/>
      <c r="X102" s="19"/>
      <c r="Y102" s="81"/>
      <c r="Z102" s="81"/>
      <c r="AA102" s="176"/>
      <c r="AB102" s="177"/>
      <c r="AC102" s="76"/>
      <c r="AD102" s="21"/>
      <c r="AE102" s="93"/>
      <c r="AF102" s="93"/>
      <c r="AG102" s="93"/>
      <c r="AH102" s="93"/>
      <c r="AI102" s="98"/>
      <c r="AJ102" s="76"/>
      <c r="AK102" s="174"/>
      <c r="XDP102" s="2"/>
      <c r="XDQ102" s="2"/>
      <c r="XDR102" s="2"/>
      <c r="XDS102" s="2"/>
      <c r="XDT102" s="2"/>
      <c r="XDU102" s="2"/>
      <c r="XDV102" s="2"/>
      <c r="XDW102" s="2"/>
      <c r="XDX102" s="2"/>
    </row>
    <row r="103" spans="1:37 16344:16352" s="4" customFormat="1" ht="30" customHeight="1">
      <c r="A103" s="101"/>
      <c r="B103" s="133"/>
      <c r="C103" s="133"/>
      <c r="D103" s="133"/>
      <c r="E103" s="66"/>
      <c r="F103" s="133"/>
      <c r="G103" s="133"/>
      <c r="H103" s="133"/>
      <c r="I103" s="133"/>
      <c r="J103" s="133"/>
      <c r="K103" s="138"/>
      <c r="L103" s="81"/>
      <c r="M103" s="73"/>
      <c r="N103" s="73"/>
      <c r="O103" s="81"/>
      <c r="P103" s="174"/>
      <c r="Q103" s="76"/>
      <c r="R103" s="81"/>
      <c r="S103" s="175"/>
      <c r="T103" s="128"/>
      <c r="U103" s="67"/>
      <c r="V103" s="8"/>
      <c r="W103" s="8"/>
      <c r="X103" s="19"/>
      <c r="Y103" s="81"/>
      <c r="Z103" s="81"/>
      <c r="AA103" s="176"/>
      <c r="AB103" s="177"/>
      <c r="AC103" s="76"/>
      <c r="AD103" s="21"/>
      <c r="AE103" s="93"/>
      <c r="AF103" s="93"/>
      <c r="AG103" s="93"/>
      <c r="AH103" s="93"/>
      <c r="AI103" s="98"/>
      <c r="AJ103" s="76"/>
      <c r="AK103" s="174"/>
      <c r="XDP103" s="2"/>
      <c r="XDQ103" s="2"/>
      <c r="XDR103" s="2"/>
      <c r="XDS103" s="2"/>
      <c r="XDT103" s="2"/>
      <c r="XDU103" s="2"/>
      <c r="XDV103" s="2"/>
      <c r="XDW103" s="2"/>
      <c r="XDX103" s="2"/>
    </row>
    <row r="104" spans="1:37 16344:16352" s="4" customFormat="1" ht="30" customHeight="1">
      <c r="A104" s="101"/>
      <c r="B104" s="133"/>
      <c r="C104" s="133"/>
      <c r="D104" s="133"/>
      <c r="E104" s="66"/>
      <c r="F104" s="133"/>
      <c r="G104" s="133"/>
      <c r="H104" s="133"/>
      <c r="I104" s="133"/>
      <c r="J104" s="133"/>
      <c r="K104" s="138"/>
      <c r="L104" s="81"/>
      <c r="M104" s="73"/>
      <c r="N104" s="73"/>
      <c r="O104" s="81"/>
      <c r="P104" s="174"/>
      <c r="Q104" s="76"/>
      <c r="R104" s="81"/>
      <c r="S104" s="175"/>
      <c r="T104" s="128"/>
      <c r="U104" s="67"/>
      <c r="V104" s="8"/>
      <c r="W104" s="8"/>
      <c r="X104" s="19"/>
      <c r="Y104" s="81"/>
      <c r="Z104" s="81"/>
      <c r="AA104" s="176"/>
      <c r="AB104" s="177"/>
      <c r="AC104" s="76"/>
      <c r="AD104" s="21"/>
      <c r="AE104" s="93"/>
      <c r="AF104" s="93"/>
      <c r="AG104" s="93"/>
      <c r="AH104" s="93"/>
      <c r="AI104" s="98"/>
      <c r="AJ104" s="76"/>
      <c r="AK104" s="174"/>
      <c r="XDP104" s="2"/>
      <c r="XDQ104" s="2"/>
      <c r="XDR104" s="2"/>
      <c r="XDS104" s="2"/>
      <c r="XDT104" s="2"/>
      <c r="XDU104" s="2"/>
      <c r="XDV104" s="2"/>
      <c r="XDW104" s="2"/>
      <c r="XDX104" s="2"/>
    </row>
    <row r="105" spans="1:37 16344:16352" s="4" customFormat="1" ht="30" customHeight="1">
      <c r="A105" s="101"/>
      <c r="B105" s="167"/>
      <c r="C105" s="167"/>
      <c r="D105" s="167"/>
      <c r="E105" s="168"/>
      <c r="F105" s="167"/>
      <c r="G105" s="167"/>
      <c r="H105" s="167"/>
      <c r="I105" s="167"/>
      <c r="J105" s="167"/>
      <c r="K105" s="169"/>
      <c r="L105" s="81"/>
      <c r="M105" s="147"/>
      <c r="N105" s="82"/>
      <c r="O105" s="151"/>
      <c r="P105" s="144"/>
      <c r="Q105" s="152"/>
      <c r="R105" s="151"/>
      <c r="S105" s="170"/>
      <c r="T105" s="128"/>
      <c r="U105" s="154"/>
      <c r="V105" s="155"/>
      <c r="W105" s="155"/>
      <c r="X105" s="157"/>
      <c r="Y105" s="151"/>
      <c r="Z105" s="151"/>
      <c r="AA105" s="145"/>
      <c r="AB105" s="158"/>
      <c r="AC105" s="152"/>
      <c r="AD105" s="159"/>
      <c r="AE105" s="160"/>
      <c r="AF105" s="160"/>
      <c r="AG105" s="160"/>
      <c r="AH105" s="160"/>
      <c r="AI105" s="161"/>
      <c r="AJ105" s="152"/>
      <c r="AK105" s="174"/>
      <c r="XDP105" s="2"/>
      <c r="XDQ105" s="2"/>
      <c r="XDR105" s="2"/>
      <c r="XDS105" s="2"/>
      <c r="XDT105" s="2"/>
      <c r="XDU105" s="2"/>
      <c r="XDV105" s="2"/>
      <c r="XDW105" s="2"/>
      <c r="XDX105" s="2"/>
    </row>
    <row r="106" spans="1:37 16344:16352" s="4" customFormat="1" ht="30" customHeight="1">
      <c r="A106" s="101"/>
      <c r="B106" s="133"/>
      <c r="C106" s="133"/>
      <c r="D106" s="133"/>
      <c r="E106" s="66"/>
      <c r="F106" s="133"/>
      <c r="G106" s="133"/>
      <c r="H106" s="133"/>
      <c r="I106" s="133"/>
      <c r="J106" s="133"/>
      <c r="K106" s="138"/>
      <c r="L106" s="81"/>
      <c r="M106" s="73"/>
      <c r="N106" s="73"/>
      <c r="O106" s="81"/>
      <c r="P106" s="174"/>
      <c r="Q106" s="76"/>
      <c r="R106" s="81"/>
      <c r="S106" s="175"/>
      <c r="T106" s="128"/>
      <c r="U106" s="67"/>
      <c r="V106" s="8"/>
      <c r="W106" s="8"/>
      <c r="X106" s="19"/>
      <c r="Y106" s="81"/>
      <c r="Z106" s="81"/>
      <c r="AA106" s="176"/>
      <c r="AB106" s="177"/>
      <c r="AC106" s="76"/>
      <c r="AD106" s="21"/>
      <c r="AE106" s="93"/>
      <c r="AF106" s="93"/>
      <c r="AG106" s="93"/>
      <c r="AH106" s="93"/>
      <c r="AI106" s="98"/>
      <c r="AJ106" s="76"/>
      <c r="AK106" s="174"/>
      <c r="XDP106" s="2"/>
      <c r="XDQ106" s="2"/>
      <c r="XDR106" s="2"/>
      <c r="XDS106" s="2"/>
      <c r="XDT106" s="2"/>
      <c r="XDU106" s="2"/>
      <c r="XDV106" s="2"/>
      <c r="XDW106" s="2"/>
      <c r="XDX106" s="2"/>
    </row>
    <row r="107" spans="1:37 16344:16352" s="4" customFormat="1" ht="30" customHeight="1">
      <c r="A107" s="101"/>
      <c r="B107" s="133"/>
      <c r="C107" s="133"/>
      <c r="D107" s="133"/>
      <c r="E107" s="66"/>
      <c r="F107" s="133"/>
      <c r="G107" s="133"/>
      <c r="H107" s="133"/>
      <c r="I107" s="133"/>
      <c r="J107" s="133"/>
      <c r="K107" s="138"/>
      <c r="L107" s="81"/>
      <c r="M107" s="73"/>
      <c r="N107" s="82"/>
      <c r="O107" s="124"/>
      <c r="P107" s="124"/>
      <c r="Q107" s="76"/>
      <c r="R107" s="81"/>
      <c r="S107" s="175"/>
      <c r="T107" s="128"/>
      <c r="U107" s="67"/>
      <c r="V107" s="8"/>
      <c r="W107" s="8"/>
      <c r="X107" s="19"/>
      <c r="Y107" s="81"/>
      <c r="Z107" s="56"/>
      <c r="AA107" s="176"/>
      <c r="AB107" s="177"/>
      <c r="AC107" s="76"/>
      <c r="AD107" s="21"/>
      <c r="AE107" s="93"/>
      <c r="AF107" s="93"/>
      <c r="AG107" s="93"/>
      <c r="AH107" s="93"/>
      <c r="AI107" s="98"/>
      <c r="AJ107" s="76"/>
      <c r="AK107" s="174"/>
      <c r="XDP107" s="2"/>
      <c r="XDQ107" s="2"/>
      <c r="XDR107" s="2"/>
      <c r="XDS107" s="2"/>
      <c r="XDT107" s="2"/>
      <c r="XDU107" s="2"/>
      <c r="XDV107" s="2"/>
      <c r="XDW107" s="2"/>
      <c r="XDX107" s="2"/>
    </row>
    <row r="108" spans="1:37 16344:16352" s="4" customFormat="1" ht="30" customHeight="1">
      <c r="A108" s="101"/>
      <c r="B108" s="133"/>
      <c r="C108" s="133"/>
      <c r="D108" s="133"/>
      <c r="E108" s="66"/>
      <c r="F108" s="133"/>
      <c r="G108" s="133"/>
      <c r="H108" s="133"/>
      <c r="I108" s="133"/>
      <c r="J108" s="133"/>
      <c r="K108" s="138"/>
      <c r="L108" s="81"/>
      <c r="M108" s="73"/>
      <c r="N108" s="73"/>
      <c r="O108" s="124"/>
      <c r="P108" s="174"/>
      <c r="Q108" s="76"/>
      <c r="R108" s="81"/>
      <c r="S108" s="175"/>
      <c r="T108" s="128"/>
      <c r="U108" s="67"/>
      <c r="V108" s="8"/>
      <c r="W108" s="8"/>
      <c r="X108" s="19"/>
      <c r="Y108" s="81"/>
      <c r="Z108" s="197"/>
      <c r="AA108" s="56"/>
      <c r="AB108" s="177"/>
      <c r="AC108" s="76"/>
      <c r="AD108" s="21"/>
      <c r="AE108" s="93"/>
      <c r="AF108" s="93"/>
      <c r="AG108" s="93"/>
      <c r="AH108" s="93"/>
      <c r="AI108" s="98"/>
      <c r="AJ108" s="76"/>
      <c r="AK108" s="174"/>
      <c r="XDP108" s="2"/>
      <c r="XDQ108" s="2"/>
      <c r="XDR108" s="2"/>
      <c r="XDS108" s="2"/>
      <c r="XDT108" s="2"/>
      <c r="XDU108" s="2"/>
      <c r="XDV108" s="2"/>
      <c r="XDW108" s="2"/>
      <c r="XDX108" s="2"/>
    </row>
    <row r="109" spans="1:37 16344:16352" s="4" customFormat="1" ht="30" customHeight="1">
      <c r="A109" s="101"/>
      <c r="B109" s="167"/>
      <c r="C109" s="167"/>
      <c r="D109" s="167"/>
      <c r="E109" s="168"/>
      <c r="F109" s="167"/>
      <c r="G109" s="167"/>
      <c r="H109" s="167"/>
      <c r="I109" s="167"/>
      <c r="J109" s="167"/>
      <c r="K109" s="169"/>
      <c r="L109" s="81"/>
      <c r="M109" s="147"/>
      <c r="N109" s="73"/>
      <c r="O109" s="144"/>
      <c r="P109" s="144"/>
      <c r="Q109" s="152"/>
      <c r="R109" s="151"/>
      <c r="S109" s="170"/>
      <c r="T109" s="128"/>
      <c r="U109" s="154"/>
      <c r="V109" s="155"/>
      <c r="W109" s="155"/>
      <c r="X109" s="157"/>
      <c r="Y109" s="151"/>
      <c r="Z109" s="145"/>
      <c r="AA109" s="162"/>
      <c r="AB109" s="158"/>
      <c r="AC109" s="152"/>
      <c r="AD109" s="159"/>
      <c r="AE109" s="160"/>
      <c r="AF109" s="160"/>
      <c r="AG109" s="160"/>
      <c r="AH109" s="160"/>
      <c r="AI109" s="161"/>
      <c r="AJ109" s="152"/>
      <c r="AK109" s="174"/>
      <c r="XDP109" s="2"/>
      <c r="XDQ109" s="2"/>
      <c r="XDR109" s="2"/>
      <c r="XDS109" s="2"/>
      <c r="XDT109" s="2"/>
      <c r="XDU109" s="2"/>
      <c r="XDV109" s="2"/>
      <c r="XDW109" s="2"/>
      <c r="XDX109" s="2"/>
    </row>
    <row r="110" spans="1:37 16344:16352" s="4" customFormat="1" ht="30" customHeight="1">
      <c r="A110" s="101"/>
      <c r="B110" s="133"/>
      <c r="C110" s="133"/>
      <c r="D110" s="133"/>
      <c r="E110" s="66"/>
      <c r="F110" s="133"/>
      <c r="G110" s="133"/>
      <c r="H110" s="133"/>
      <c r="I110" s="133"/>
      <c r="J110" s="133"/>
      <c r="K110" s="138"/>
      <c r="L110" s="81"/>
      <c r="M110" s="73"/>
      <c r="N110" s="73"/>
      <c r="O110" s="81"/>
      <c r="P110" s="174"/>
      <c r="Q110" s="76"/>
      <c r="R110" s="81"/>
      <c r="S110" s="175"/>
      <c r="T110" s="128"/>
      <c r="U110" s="67"/>
      <c r="V110" s="8"/>
      <c r="W110" s="8"/>
      <c r="X110" s="19"/>
      <c r="Y110" s="81"/>
      <c r="Z110" s="81"/>
      <c r="AA110" s="176"/>
      <c r="AB110" s="177"/>
      <c r="AC110" s="76"/>
      <c r="AD110" s="21"/>
      <c r="AE110" s="93"/>
      <c r="AF110" s="93"/>
      <c r="AG110" s="93"/>
      <c r="AH110" s="93"/>
      <c r="AI110" s="98"/>
      <c r="AJ110" s="76"/>
      <c r="AK110" s="174"/>
      <c r="XDP110" s="2"/>
      <c r="XDQ110" s="2"/>
      <c r="XDR110" s="2"/>
      <c r="XDS110" s="2"/>
      <c r="XDT110" s="2"/>
      <c r="XDU110" s="2"/>
      <c r="XDV110" s="2"/>
      <c r="XDW110" s="2"/>
      <c r="XDX110" s="2"/>
    </row>
    <row r="111" spans="1:37 16344:16352" s="4" customFormat="1" ht="30" customHeight="1">
      <c r="A111" s="101"/>
      <c r="B111" s="133"/>
      <c r="C111" s="133"/>
      <c r="D111" s="133"/>
      <c r="E111" s="66"/>
      <c r="F111" s="133"/>
      <c r="G111" s="133"/>
      <c r="H111" s="133"/>
      <c r="I111" s="133"/>
      <c r="J111" s="133"/>
      <c r="K111" s="138"/>
      <c r="L111" s="81"/>
      <c r="M111" s="73"/>
      <c r="N111" s="73"/>
      <c r="O111" s="124"/>
      <c r="P111" s="174"/>
      <c r="Q111" s="76"/>
      <c r="R111" s="81"/>
      <c r="S111" s="175"/>
      <c r="T111" s="128"/>
      <c r="U111" s="67"/>
      <c r="V111" s="8"/>
      <c r="W111" s="8"/>
      <c r="X111" s="19"/>
      <c r="Y111" s="81"/>
      <c r="Z111" s="197"/>
      <c r="AA111" s="56"/>
      <c r="AB111" s="177"/>
      <c r="AC111" s="76"/>
      <c r="AD111" s="98"/>
      <c r="AE111" s="93"/>
      <c r="AF111" s="93"/>
      <c r="AG111" s="98"/>
      <c r="AH111" s="98"/>
      <c r="AI111" s="98"/>
      <c r="AJ111" s="76"/>
      <c r="AK111" s="174"/>
      <c r="XDP111" s="2"/>
      <c r="XDQ111" s="2"/>
      <c r="XDR111" s="2"/>
      <c r="XDS111" s="2"/>
      <c r="XDT111" s="2"/>
      <c r="XDU111" s="2"/>
      <c r="XDV111" s="2"/>
      <c r="XDW111" s="2"/>
      <c r="XDX111" s="2"/>
    </row>
    <row r="112" spans="1:37 16344:16352" s="4" customFormat="1" ht="30" customHeight="1">
      <c r="A112" s="101"/>
      <c r="B112" s="133"/>
      <c r="C112" s="133"/>
      <c r="D112" s="133"/>
      <c r="E112" s="66"/>
      <c r="F112" s="133"/>
      <c r="G112" s="133"/>
      <c r="H112" s="133"/>
      <c r="I112" s="133"/>
      <c r="J112" s="133"/>
      <c r="K112" s="138"/>
      <c r="L112" s="81"/>
      <c r="M112" s="73"/>
      <c r="N112" s="64"/>
      <c r="O112" s="129"/>
      <c r="P112" s="66"/>
      <c r="Q112" s="76"/>
      <c r="R112" s="174"/>
      <c r="S112" s="175"/>
      <c r="T112" s="128"/>
      <c r="U112" s="67"/>
      <c r="V112" s="8"/>
      <c r="W112" s="8"/>
      <c r="X112" s="8"/>
      <c r="Y112" s="176"/>
      <c r="Z112" s="197"/>
      <c r="AA112" s="56"/>
      <c r="AB112" s="87"/>
      <c r="AC112" s="174"/>
      <c r="AD112" s="87"/>
      <c r="AE112" s="174"/>
      <c r="AF112" s="178"/>
      <c r="AG112" s="174"/>
      <c r="AH112" s="16"/>
      <c r="AI112" s="17"/>
      <c r="AJ112" s="76"/>
      <c r="AK112" s="174"/>
      <c r="XDP112" s="2"/>
      <c r="XDQ112" s="2"/>
      <c r="XDR112" s="2"/>
      <c r="XDS112" s="2"/>
      <c r="XDT112" s="2"/>
      <c r="XDU112" s="2"/>
      <c r="XDV112" s="2"/>
      <c r="XDW112" s="2"/>
      <c r="XDX112" s="2"/>
    </row>
  </sheetData>
  <autoFilter ref="A9:AK98"/>
  <mergeCells count="38">
    <mergeCell ref="Y8:Y9"/>
    <mergeCell ref="Z8:Z9"/>
    <mergeCell ref="AA8:AA9"/>
    <mergeCell ref="AB8:AB9"/>
    <mergeCell ref="AC8:AC9"/>
    <mergeCell ref="AI8:AI9"/>
    <mergeCell ref="AJ8:AJ9"/>
    <mergeCell ref="AK8:AK9"/>
    <mergeCell ref="AD8:AD9"/>
    <mergeCell ref="AE8:AE9"/>
    <mergeCell ref="AF8:AF9"/>
    <mergeCell ref="AG8:AG9"/>
    <mergeCell ref="AH8:AH9"/>
    <mergeCell ref="U8:U9"/>
    <mergeCell ref="V8:V9"/>
    <mergeCell ref="W8:W9"/>
    <mergeCell ref="X8:X9"/>
    <mergeCell ref="O8:O9"/>
    <mergeCell ref="P8:P9"/>
    <mergeCell ref="Q8:Q9"/>
    <mergeCell ref="R8:R9"/>
    <mergeCell ref="S8:S9"/>
    <mergeCell ref="T8:T9"/>
    <mergeCell ref="B8:K8"/>
    <mergeCell ref="A8:A9"/>
    <mergeCell ref="L8:L9"/>
    <mergeCell ref="M8:M9"/>
    <mergeCell ref="N8:N9"/>
    <mergeCell ref="A1:AK1"/>
    <mergeCell ref="A2:E2"/>
    <mergeCell ref="F2:K2"/>
    <mergeCell ref="M2:N2"/>
    <mergeCell ref="A3:N3"/>
    <mergeCell ref="O2:AI7"/>
    <mergeCell ref="A4:K4"/>
    <mergeCell ref="M4:N4"/>
    <mergeCell ref="A5:N5"/>
    <mergeCell ref="A6:N7"/>
  </mergeCells>
  <phoneticPr fontId="36" type="noConversion"/>
  <conditionalFormatting sqref="X43 P40:P42 Z74:Z75">
    <cfRule type="cellIs" dxfId="6" priority="43" stopIfTrue="1" operator="equal">
      <formula>“总成件”</formula>
    </cfRule>
  </conditionalFormatting>
  <conditionalFormatting sqref="X112">
    <cfRule type="cellIs" dxfId="5" priority="30" stopIfTrue="1" operator="equal">
      <formula>“总成件”</formula>
    </cfRule>
  </conditionalFormatting>
  <conditionalFormatting sqref="X98">
    <cfRule type="cellIs" dxfId="4" priority="33" stopIfTrue="1" operator="equal">
      <formula>“总成件”</formula>
    </cfRule>
  </conditionalFormatting>
  <conditionalFormatting sqref="U54:U63">
    <cfRule type="duplicateValues" dxfId="3" priority="3"/>
  </conditionalFormatting>
  <conditionalFormatting sqref="Z64:Z71">
    <cfRule type="cellIs" dxfId="2" priority="4" stopIfTrue="1" operator="equal">
      <formula>“总成件”</formula>
    </cfRule>
  </conditionalFormatting>
  <dataValidations count="9">
    <dataValidation type="list" allowBlank="1" showInputMessage="1" showErrorMessage="1" sqref="X34:X36 X38 X81 X77:X78 X98 X112 X52 Z53:Z71 Z74:Z75">
      <formula1>"装配总成件,焊接总成件,面料,塑料件,冷镦,钣金件,机加工件,标准件,非标件,线材件,管材件,圆钢"</formula1>
    </dataValidation>
    <dataValidation type="list" allowBlank="1" showInputMessage="1" showErrorMessage="1" sqref="V15:W24 V10:W13 U53 X53:Y75 U64:U75 V27:W48 V52:W52 V76:W112">
      <formula1>"Y,N"</formula1>
    </dataValidation>
    <dataValidation type="list" allowBlank="1" showInputMessage="1" showErrorMessage="1" sqref="X40:X43 T43 X88:X97 X101:X111 V75">
      <formula1>"装配总成件,焊接总成件,面料,塑料件,钣金件,机加工件,标准件,非标件,线材件,管材件,圆钢"</formula1>
    </dataValidation>
    <dataValidation type="list" allowBlank="1" showInputMessage="1" showErrorMessage="1" sqref="P101 P93:P96 P98 P107:P109 P111:P112 P44:P45 P53:P75">
      <formula1>"A,B,C,"</formula1>
    </dataValidation>
    <dataValidation type="list" allowBlank="1" showInputMessage="1" showErrorMessage="1" sqref="AC90:AC98 AC101:AC112 AE69:AE70 AE65:AE66 AE53 AE62:AE63">
      <formula1>"镀白锌,发黑,氧化铁皮膜,电泳（ED),——,镀黑锌,热处理（调质处理）,喷漆,"</formula1>
    </dataValidation>
    <dataValidation type="list" allowBlank="1" showInputMessage="1" showErrorMessage="1" sqref="AI101:AI111 AH40:AH43 AH98 AH112 AH52 AH76:AH81">
      <formula1>"自制,外购"</formula1>
    </dataValidation>
    <dataValidation type="list" allowBlank="1" showInputMessage="1" showErrorMessage="1" sqref="AE43 AE98 AE112 AJ101:AJ111 AF53:AF75">
      <formula1>"戴姆勒专属,福田专属,平台件,重汽专属,福田重汽共用件,福田戴姆勒共用件，"</formula1>
    </dataValidation>
    <dataValidation type="list" allowBlank="1" showInputMessage="1" showErrorMessage="1" sqref="T81">
      <formula1>"N/A"</formula1>
    </dataValidation>
    <dataValidation type="list" allowBlank="1" showInputMessage="1" showErrorMessage="1" sqref="P40:P42">
      <formula1>"装配总成件,焊接总成件,钣金件,机加工件,冷镦件,注塑件,标准件,非标件,发泡件,"</formula1>
    </dataValidation>
  </dataValidations>
  <printOptions horizontalCentered="1" verticalCentered="1"/>
  <pageMargins left="0.23622047244094499" right="0.23622047244094499" top="0.74803149606299202" bottom="0.74803149606299202" header="0.31496062992126" footer="0.31496062992126"/>
  <pageSetup paperSize="8" scale="42" orientation="landscape" r:id="rId1"/>
  <headerFooter>
    <oddFooter>&amp;C第 &amp;P 页，共 &amp;N 页</oddFooter>
  </headerFooter>
  <rowBreaks count="1" manualBreakCount="1">
    <brk id="44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驾驶员座椅EBOM首页</vt:lpstr>
      <vt:lpstr>驾驶员座椅EBOM</vt:lpstr>
      <vt:lpstr>驾驶员座椅EBOM首页!Print_Area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张长江</dc:creator>
  <cp:lastModifiedBy>user</cp:lastModifiedBy>
  <cp:lastPrinted>2024-11-07T12:33:16Z</cp:lastPrinted>
  <dcterms:created xsi:type="dcterms:W3CDTF">2006-09-13T11:21:00Z</dcterms:created>
  <dcterms:modified xsi:type="dcterms:W3CDTF">2025-10-21T09:01:08Z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CD8142A6815D421A8CF0E7C374AB4CC6</vt:lpwstr>
  </property>
</Properties>
</file>