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7"/>
  </bookViews>
  <sheets>
    <sheet name="10.24" sheetId="3" r:id="rId1"/>
    <sheet name="价格协议" sheetId="1" r:id="rId2"/>
    <sheet name="12.20" sheetId="4" r:id="rId3"/>
    <sheet name="12.30" sheetId="8" r:id="rId4"/>
    <sheet name="Sheet1" sheetId="6" r:id="rId5"/>
    <sheet name="Sheet3" sheetId="9" r:id="rId6"/>
    <sheet name="2025.8.1" sheetId="5" r:id="rId7"/>
    <sheet name="25.10.24" sheetId="7" r:id="rId8"/>
    <sheet name="Sheet4" sheetId="10" r:id="rId9"/>
  </sheets>
  <definedNames>
    <definedName name="_xlnm._FilterDatabase" localSheetId="6" hidden="1">'2025.8.1'!$A$8:$J$49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<sst xmlns="http://schemas.openxmlformats.org/spreadsheetml/2006/main" count="531" uniqueCount="152">
  <si>
    <t>零部件采购价格协议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</si>
  <si>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-2024-CG-10-20</t>
    </r>
  </si>
  <si>
    <t>甲方：潍坊光华荣昌汽车技术有限公司</t>
  </si>
  <si>
    <t>乙方：临朐锦浩机械有限公司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</si>
  <si>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</si>
  <si>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单位：元（RMB)</t>
    </r>
  </si>
  <si>
    <t>序号</t>
  </si>
  <si>
    <t>QAD编码</t>
  </si>
  <si>
    <t>零部件名称（QAD）</t>
  </si>
  <si>
    <t>单位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</si>
  <si>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</si>
  <si>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</si>
  <si>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</si>
  <si>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</si>
  <si>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</si>
  <si>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</si>
  <si>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SBS0010748</t>
  </si>
  <si>
    <t>K1窄车右舵四排双人背骨架</t>
  </si>
  <si>
    <t>件</t>
  </si>
  <si>
    <t>SBS0010756</t>
  </si>
  <si>
    <t>四排双连背骨架总成（头枕插管）</t>
  </si>
  <si>
    <t>SLT0011987</t>
  </si>
  <si>
    <t>一汽驾驶员座垫框架电泳</t>
  </si>
  <si>
    <t>SLT0002131</t>
  </si>
  <si>
    <t>驾驶员旁侧板固定钢丝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</si>
  <si>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</si>
  <si>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</si>
  <si>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</si>
  <si>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</si>
  <si>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</si>
  <si>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</si>
  <si>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</si>
  <si>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</si>
  <si>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</si>
  <si>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</si>
  <si>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</si>
  <si>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-2024-CG-1-39</t>
    </r>
  </si>
  <si>
    <t>SHT0002680</t>
  </si>
  <si>
    <t>主驾支腿焊接总成电泳</t>
  </si>
  <si>
    <t>SHT0002681</t>
  </si>
  <si>
    <t>副驾支腿焊接总成电泳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</si>
  <si>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-2024-CG-12-20</t>
    </r>
  </si>
  <si>
    <t xml:space="preserve">   湖南未税价格</t>
  </si>
  <si>
    <t>未税价格</t>
  </si>
  <si>
    <t>含税价格</t>
  </si>
  <si>
    <t>SCS0006320</t>
  </si>
  <si>
    <t>P203四分坐垫骨架总成</t>
  </si>
  <si>
    <t>SCS0006322</t>
  </si>
  <si>
    <t>P203六分坐垫骨架总成</t>
  </si>
  <si>
    <t>SCS0006387</t>
  </si>
  <si>
    <t>P203坐垫锁钩总成</t>
  </si>
  <si>
    <t>SCS0006381</t>
  </si>
  <si>
    <t>P203扶手骨架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</si>
  <si>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2025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</si>
  <si>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零部件采购价格协议（s437066）</t>
  </si>
  <si>
    <t xml:space="preserve">                              协议编号：</t>
  </si>
  <si>
    <r>
      <rPr>
        <sz val="12"/>
        <rFont val="微软雅黑"/>
        <charset val="134"/>
      </rPr>
      <t>一、乙方供货价格（</t>
    </r>
    <r>
      <rPr>
        <b/>
        <sz val="12"/>
        <rFont val="微软雅黑"/>
        <charset val="134"/>
      </rPr>
      <t>以未税价格为准</t>
    </r>
    <r>
      <rPr>
        <sz val="12"/>
        <rFont val="微软雅黑"/>
        <charset val="134"/>
      </rPr>
      <t>）                                          单位：元（RMB)</t>
    </r>
  </si>
  <si>
    <t>规格</t>
  </si>
  <si>
    <t>含税价格/元</t>
  </si>
  <si>
    <t>2025年</t>
  </si>
  <si>
    <t>SCS0007421</t>
  </si>
  <si>
    <t>后排座垫骨架焊接总成</t>
  </si>
  <si>
    <t>SCS0008212</t>
  </si>
  <si>
    <t>低配靠背骨架焊接总成</t>
  </si>
  <si>
    <t>SCS0008213</t>
  </si>
  <si>
    <t>后排座椅靠背骨架焊接总成</t>
  </si>
  <si>
    <t>SCS0008123</t>
  </si>
  <si>
    <t>后排靠背骨架焊接总成</t>
  </si>
  <si>
    <t>SCS0005483</t>
  </si>
  <si>
    <t>靠背骨架焊接总成不带扶手</t>
  </si>
  <si>
    <t>SCS0005444</t>
  </si>
  <si>
    <t>靠背骨架焊接总成带扶手</t>
  </si>
  <si>
    <r>
      <rPr>
        <sz val="12"/>
        <rFont val="微软雅黑"/>
        <charset val="134"/>
      </rPr>
      <t>三、价格执行期从</t>
    </r>
    <r>
      <rPr>
        <u/>
        <sz val="12"/>
        <rFont val="微软雅黑"/>
        <charset val="134"/>
      </rPr>
      <t xml:space="preserve"> 2024 </t>
    </r>
    <r>
      <rPr>
        <sz val="12"/>
        <rFont val="微软雅黑"/>
        <charset val="134"/>
      </rPr>
      <t>年</t>
    </r>
    <r>
      <rPr>
        <u/>
        <sz val="12"/>
        <rFont val="微软雅黑"/>
        <charset val="134"/>
      </rPr>
      <t xml:space="preserve"> 1 </t>
    </r>
    <r>
      <rPr>
        <sz val="12"/>
        <rFont val="微软雅黑"/>
        <charset val="134"/>
      </rPr>
      <t>月</t>
    </r>
    <r>
      <rPr>
        <u/>
        <sz val="12"/>
        <rFont val="微软雅黑"/>
        <charset val="134"/>
      </rPr>
      <t xml:space="preserve"> 1 </t>
    </r>
    <r>
      <rPr>
        <sz val="12"/>
        <rFont val="微软雅黑"/>
        <charset val="134"/>
      </rPr>
      <t>日起至</t>
    </r>
    <r>
      <rPr>
        <u/>
        <sz val="12"/>
        <rFont val="微软雅黑"/>
        <charset val="134"/>
      </rPr>
      <t xml:space="preserve"> 2025</t>
    </r>
    <r>
      <rPr>
        <sz val="12"/>
        <rFont val="微软雅黑"/>
        <charset val="134"/>
      </rPr>
      <t>年</t>
    </r>
    <r>
      <rPr>
        <u/>
        <sz val="12"/>
        <rFont val="微软雅黑"/>
        <charset val="134"/>
      </rPr>
      <t xml:space="preserve"> 12 </t>
    </r>
    <r>
      <rPr>
        <sz val="12"/>
        <rFont val="微软雅黑"/>
        <charset val="134"/>
      </rPr>
      <t>月</t>
    </r>
    <r>
      <rPr>
        <u/>
        <sz val="12"/>
        <rFont val="微软雅黑"/>
        <charset val="134"/>
      </rPr>
      <t xml:space="preserve"> 31 </t>
    </r>
    <r>
      <rPr>
        <sz val="12"/>
        <rFont val="微软雅黑"/>
        <charset val="134"/>
      </rPr>
      <t>日(遇市场价格变动经双方协商同意后可调整)。</t>
    </r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</si>
  <si>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</si>
  <si>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 xml:space="preserve">                              协议编号：WFGHRC-CGGL-2025032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</si>
  <si>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单位：元（RMB)</t>
    </r>
  </si>
  <si>
    <t>报价</t>
  </si>
  <si>
    <t>广亿</t>
  </si>
  <si>
    <t>临朐</t>
  </si>
  <si>
    <t>SBS0011045</t>
  </si>
  <si>
    <t>双人座垫骨架总成-EK2</t>
  </si>
  <si>
    <t>SBS0011107</t>
  </si>
  <si>
    <t>右侧支腿焊接总成-EK2</t>
  </si>
  <si>
    <t>SBS0011106</t>
  </si>
  <si>
    <t>左侧支腿焊接总成-EK2</t>
  </si>
  <si>
    <t>SBS0011058</t>
  </si>
  <si>
    <t>SBS0011064</t>
  </si>
  <si>
    <t>SBS0011039</t>
  </si>
  <si>
    <t>双人靠背骨架总成-EK2</t>
  </si>
  <si>
    <t>SLT0001116</t>
  </si>
  <si>
    <t>K1双人靠背骨架总成-G7</t>
  </si>
  <si>
    <r>
      <rPr>
        <sz val="11"/>
        <rFont val="楷体"/>
        <charset val="134"/>
      </rPr>
      <t>三、价格执行期从</t>
    </r>
    <r>
      <rPr>
        <u/>
        <sz val="11"/>
        <rFont val="楷体"/>
        <charset val="134"/>
      </rPr>
      <t xml:space="preserve"> 2025 </t>
    </r>
    <r>
      <rPr>
        <sz val="11"/>
        <rFont val="楷体"/>
        <charset val="134"/>
      </rPr>
      <t>年</t>
    </r>
    <r>
      <rPr>
        <u/>
        <sz val="11"/>
        <rFont val="楷体"/>
        <charset val="134"/>
      </rPr>
      <t xml:space="preserve"> 1 </t>
    </r>
    <r>
      <rPr>
        <sz val="11"/>
        <rFont val="楷体"/>
        <charset val="134"/>
      </rPr>
      <t>月</t>
    </r>
    <r>
      <rPr>
        <u/>
        <sz val="11"/>
        <rFont val="楷体"/>
        <charset val="134"/>
      </rPr>
      <t xml:space="preserve"> 1 </t>
    </r>
    <r>
      <rPr>
        <sz val="11"/>
        <rFont val="楷体"/>
        <charset val="134"/>
      </rPr>
      <t>日起至</t>
    </r>
    <r>
      <rPr>
        <u/>
        <sz val="11"/>
        <rFont val="楷体"/>
        <charset val="134"/>
      </rPr>
      <t xml:space="preserve"> 2025</t>
    </r>
    <r>
      <rPr>
        <sz val="11"/>
        <rFont val="楷体"/>
        <charset val="134"/>
      </rPr>
      <t>年</t>
    </r>
    <r>
      <rPr>
        <u/>
        <sz val="11"/>
        <rFont val="楷体"/>
        <charset val="134"/>
      </rPr>
      <t xml:space="preserve"> 12 </t>
    </r>
    <r>
      <rPr>
        <sz val="11"/>
        <rFont val="楷体"/>
        <charset val="134"/>
      </rPr>
      <t>月</t>
    </r>
    <r>
      <rPr>
        <u/>
        <sz val="11"/>
        <rFont val="楷体"/>
        <charset val="134"/>
      </rPr>
      <t xml:space="preserve"> 31 </t>
    </r>
    <r>
      <rPr>
        <sz val="11"/>
        <rFont val="楷体"/>
        <charset val="134"/>
      </rPr>
      <t>日(遇市场材料价格浮动须配合甲方进行降本)。</t>
    </r>
  </si>
  <si>
    <t>主驾支腿焊接总成电泳-奥杰</t>
  </si>
  <si>
    <t>副驾支腿焊接总成电泳-奥杰</t>
  </si>
  <si>
    <t>K1窄车右舵四排双人背骨架-尼泊尔</t>
  </si>
  <si>
    <t>K1四排双连背骨架总成（头枕插管）-尼泊尔</t>
  </si>
  <si>
    <t>J6F-驾驶员座垫框架电泳-奥杰</t>
  </si>
  <si>
    <t>J6F-驾驶员旁侧板固定钢丝-奥杰</t>
  </si>
  <si>
    <t>P203-四分坐垫骨架总成</t>
  </si>
  <si>
    <t>P203-六分坐垫骨架总成</t>
  </si>
  <si>
    <t>P203-坐垫锁钩总成</t>
  </si>
  <si>
    <t>P203-扶手骨架</t>
  </si>
  <si>
    <t>P203-后排座垫骨架焊接总成</t>
  </si>
  <si>
    <t>P203-后排靠背骨架焊接总成</t>
  </si>
  <si>
    <t>P203-低配靠背骨架焊接总成</t>
  </si>
  <si>
    <t>P203-后排座椅靠背骨架焊接总成</t>
  </si>
  <si>
    <t>P203-靠背骨架焊接总成不带扶手</t>
  </si>
  <si>
    <t>P203-靠背骨架焊接总成带扶手</t>
  </si>
  <si>
    <t>EK2-0809-双人座垫骨架总成-</t>
  </si>
  <si>
    <t>X26810000008
X26810000009</t>
  </si>
  <si>
    <t>EK2-0809-右侧支腿焊接总成</t>
  </si>
  <si>
    <t>EK2-0809-左侧支腿焊接总成</t>
  </si>
  <si>
    <t>EK2-0809-双人靠背骨架总成</t>
  </si>
  <si>
    <t>K1-G7-双人靠背骨架总成</t>
  </si>
  <si>
    <t>SBS0011111</t>
  </si>
  <si>
    <t>EK2-10-双人靠背骨架总成</t>
  </si>
  <si>
    <t>X268100000010座椅与08、09座椅骨架、支腿价格相同</t>
  </si>
  <si>
    <t>SBS0011112</t>
  </si>
  <si>
    <t>EK2-10-双人座垫骨架总成</t>
  </si>
  <si>
    <t>SBS0011113</t>
  </si>
  <si>
    <t>EK2-10-左侧支腿焊接总成</t>
  </si>
  <si>
    <t>SBS0011114</t>
  </si>
  <si>
    <t>EK2-10-右侧支腿焊接总成</t>
  </si>
  <si>
    <t>SBS0011171</t>
  </si>
  <si>
    <t>左侧支腿焊接总成</t>
  </si>
  <si>
    <t>清陶车型与08、09座椅骨架、支腿价格相同</t>
  </si>
  <si>
    <t>SBS0011173</t>
  </si>
  <si>
    <t>右侧支腿焊接总成</t>
  </si>
  <si>
    <t>SBS0011174</t>
  </si>
  <si>
    <t>座框骨架焊接总成</t>
  </si>
  <si>
    <t>变更前价格</t>
  </si>
  <si>
    <t>上浮</t>
  </si>
  <si>
    <t>变更后价格</t>
  </si>
  <si>
    <t>差价</t>
  </si>
  <si>
    <t>降幅</t>
  </si>
  <si>
    <t>SBS0011247</t>
  </si>
  <si>
    <t>EK2-双人座垫骨架总成</t>
  </si>
  <si>
    <t>状态变更，价格持平</t>
  </si>
  <si>
    <t>SLT0000782</t>
  </si>
  <si>
    <t>M4正司机背骨架</t>
  </si>
  <si>
    <t>SLT0000802</t>
  </si>
  <si>
    <t>M4副司机背骨架</t>
  </si>
  <si>
    <t>SLT0000733</t>
  </si>
  <si>
    <t>M3副司机背骨架</t>
  </si>
  <si>
    <t>SLT0002481</t>
  </si>
  <si>
    <t>1730小背骨架</t>
  </si>
  <si>
    <t>SLT0001128</t>
  </si>
  <si>
    <t>2060发泡预埋钢丝</t>
  </si>
  <si>
    <t>SLT0002242</t>
  </si>
  <si>
    <t>1880发泡预埋钢丝</t>
  </si>
  <si>
    <t>SLT0002519</t>
  </si>
  <si>
    <t>1730发泡预埋钢丝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</si>
</sst>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_ "/>
    <numFmt numFmtId="181" formatCode="#,##0.0000_ "/>
    <numFmt numFmtId="182" formatCode="0.0000"/>
    <numFmt numFmtId="183" formatCode="0.0000_ ;[Red]\-0.0000\ "/>
  </numFmts>
  <fonts count="5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rgb="FF000000"/>
      <name val="楷体"/>
      <charset val="134"/>
    </font>
    <font>
      <sz val="10"/>
      <color theme="1"/>
      <name val="楷体"/>
      <charset val="134"/>
    </font>
    <font>
      <sz val="10"/>
      <color indexed="8"/>
      <name val="楷体"/>
      <charset val="134"/>
    </font>
    <font>
      <b/>
      <sz val="12"/>
      <name val="楷体"/>
      <charset val="134"/>
    </font>
    <font>
      <sz val="10"/>
      <color theme="1"/>
      <name val="微软雅黑"/>
      <charset val="134"/>
    </font>
    <font>
      <sz val="12"/>
      <name val="楷体_GB2312"/>
      <charset val="134"/>
    </font>
    <font>
      <sz val="9"/>
      <color theme="1"/>
      <name val="楷体"/>
      <charset val="134"/>
    </font>
    <font>
      <sz val="9"/>
      <name val="楷体"/>
      <charset val="134"/>
    </font>
    <font>
      <sz val="11"/>
      <name val="楷体_GB2312"/>
      <charset val="134"/>
    </font>
    <font>
      <sz val="9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indexed="8"/>
      <name val="微软雅黑"/>
      <charset val="134"/>
    </font>
    <font>
      <b/>
      <sz val="18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sz val="11"/>
      <color rgb="FF000000"/>
      <name val="微软雅黑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name val="楷体_GB2312"/>
      <charset val="134"/>
    </font>
    <font>
      <u/>
      <sz val="11"/>
      <name val="楷体"/>
      <charset val="134"/>
    </font>
    <font>
      <b/>
      <sz val="12"/>
      <name val="宋体"/>
      <charset val="134"/>
    </font>
    <font>
      <u/>
      <sz val="12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4" applyNumberFormat="0" applyAlignment="0" applyProtection="0">
      <alignment vertical="center"/>
    </xf>
    <xf numFmtId="0" fontId="42" fillId="6" borderId="15" applyNumberFormat="0" applyAlignment="0" applyProtection="0">
      <alignment vertical="center"/>
    </xf>
    <xf numFmtId="0" fontId="43" fillId="6" borderId="14" applyNumberFormat="0" applyAlignment="0" applyProtection="0">
      <alignment vertical="center"/>
    </xf>
    <xf numFmtId="0" fontId="44" fillId="7" borderId="16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0" fillId="0" borderId="0"/>
    <xf numFmtId="0" fontId="52" fillId="0" borderId="0">
      <alignment vertical="center"/>
    </xf>
    <xf numFmtId="0" fontId="29" fillId="0" borderId="0"/>
    <xf numFmtId="0" fontId="29" fillId="0" borderId="0"/>
  </cellStyleXfs>
  <cellXfs count="145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shrinkToFit="1"/>
    </xf>
    <xf numFmtId="176" fontId="9" fillId="2" borderId="2" xfId="50" applyNumberFormat="1" applyFont="1" applyFill="1" applyBorder="1" applyAlignment="1">
      <alignment horizontal="center" vertical="center" wrapText="1"/>
    </xf>
    <xf numFmtId="178" fontId="10" fillId="2" borderId="1" xfId="49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179" fontId="11" fillId="2" borderId="1" xfId="51" applyNumberFormat="1" applyFont="1" applyFill="1" applyBorder="1" applyAlignment="1">
      <alignment horizontal="center" vertical="center"/>
    </xf>
    <xf numFmtId="0" fontId="11" fillId="2" borderId="1" xfId="51" applyFont="1" applyFill="1" applyBorder="1" applyAlignment="1">
      <alignment horizontal="center" vertical="center" wrapText="1"/>
    </xf>
    <xf numFmtId="0" fontId="12" fillId="2" borderId="1" xfId="49" applyNumberFormat="1" applyFont="1" applyFill="1" applyBorder="1" applyAlignment="1">
      <alignment horizontal="center" vertical="center"/>
    </xf>
    <xf numFmtId="0" fontId="12" fillId="2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2" borderId="3" xfId="49" applyFont="1" applyFill="1" applyBorder="1" applyAlignment="1">
      <alignment horizontal="left" vertical="center" wrapText="1"/>
    </xf>
    <xf numFmtId="0" fontId="8" fillId="2" borderId="3" xfId="49" applyFont="1" applyFill="1" applyBorder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8" fillId="2" borderId="0" xfId="49" applyFont="1" applyFill="1" applyAlignment="1">
      <alignment horizontal="center" vertical="center" wrapText="1"/>
    </xf>
    <xf numFmtId="0" fontId="11" fillId="2" borderId="0" xfId="49" applyFont="1" applyFill="1">
      <alignment vertical="center"/>
    </xf>
    <xf numFmtId="49" fontId="13" fillId="2" borderId="0" xfId="49" applyNumberFormat="1" applyFont="1" applyFill="1" applyAlignment="1">
      <alignment horizontal="center" vertical="center" wrapText="1"/>
    </xf>
    <xf numFmtId="0" fontId="11" fillId="2" borderId="0" xfId="49" applyFont="1" applyFill="1" applyAlignment="1">
      <alignment horizontal="center" vertical="center"/>
    </xf>
    <xf numFmtId="0" fontId="14" fillId="2" borderId="0" xfId="49" applyFont="1" applyFill="1" applyAlignment="1">
      <alignment horizontal="center" vertical="center"/>
    </xf>
    <xf numFmtId="176" fontId="3" fillId="2" borderId="0" xfId="49" applyNumberFormat="1" applyFont="1" applyFill="1">
      <alignment vertical="center"/>
    </xf>
    <xf numFmtId="0" fontId="1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vertical="center" wrapText="1"/>
    </xf>
    <xf numFmtId="0" fontId="2" fillId="2" borderId="0" xfId="49" applyFont="1" applyFill="1" applyAlignment="1">
      <alignment horizontal="center" vertical="center"/>
    </xf>
    <xf numFmtId="9" fontId="2" fillId="2" borderId="0" xfId="49" applyNumberFormat="1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9" fontId="16" fillId="2" borderId="1" xfId="0" applyNumberFormat="1" applyFont="1" applyFill="1" applyBorder="1" applyAlignment="1">
      <alignment horizontal="center" vertical="center"/>
    </xf>
    <xf numFmtId="179" fontId="16" fillId="2" borderId="1" xfId="5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9" fontId="16" fillId="0" borderId="1" xfId="0" applyNumberFormat="1" applyFont="1" applyBorder="1" applyAlignment="1">
      <alignment horizontal="center" vertical="center"/>
    </xf>
    <xf numFmtId="179" fontId="16" fillId="0" borderId="1" xfId="0" applyNumberFormat="1" applyFont="1" applyFill="1" applyBorder="1" applyAlignment="1">
      <alignment horizontal="center" vertical="center"/>
    </xf>
    <xf numFmtId="0" fontId="11" fillId="2" borderId="4" xfId="51" applyFont="1" applyFill="1" applyBorder="1" applyAlignment="1">
      <alignment horizontal="center" vertical="center" wrapText="1"/>
    </xf>
    <xf numFmtId="0" fontId="11" fillId="2" borderId="5" xfId="51" applyFont="1" applyFill="1" applyBorder="1" applyAlignment="1">
      <alignment horizontal="center" vertical="center" wrapText="1"/>
    </xf>
    <xf numFmtId="0" fontId="11" fillId="2" borderId="6" xfId="5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53" applyFont="1" applyFill="1" applyBorder="1" applyAlignment="1" applyProtection="1">
      <alignment horizontal="center" vertical="center" wrapText="1"/>
      <protection locked="0"/>
    </xf>
    <xf numFmtId="179" fontId="16" fillId="3" borderId="1" xfId="0" applyNumberFormat="1" applyFont="1" applyFill="1" applyBorder="1" applyAlignment="1">
      <alignment horizontal="center" vertical="center"/>
    </xf>
    <xf numFmtId="0" fontId="18" fillId="2" borderId="0" xfId="49" applyFont="1" applyFill="1" applyAlignment="1">
      <alignment horizontal="left" vertical="center" wrapText="1"/>
    </xf>
    <xf numFmtId="0" fontId="18" fillId="2" borderId="0" xfId="49" applyFont="1" applyFill="1" applyAlignment="1">
      <alignment horizontal="center" vertical="center" wrapText="1"/>
    </xf>
    <xf numFmtId="10" fontId="2" fillId="2" borderId="0" xfId="49" applyNumberFormat="1" applyFont="1" applyFill="1" applyAlignment="1">
      <alignment horizontal="center" vertical="center"/>
    </xf>
    <xf numFmtId="180" fontId="2" fillId="2" borderId="0" xfId="49" applyNumberFormat="1" applyFont="1" applyFill="1" applyAlignment="1">
      <alignment horizontal="center" vertical="center"/>
    </xf>
    <xf numFmtId="179" fontId="11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9" fillId="0" borderId="1" xfId="53" applyFont="1" applyFill="1" applyBorder="1" applyAlignment="1" applyProtection="1">
      <alignment horizontal="center" vertical="center" wrapText="1"/>
      <protection locked="0"/>
    </xf>
    <xf numFmtId="0" fontId="8" fillId="2" borderId="1" xfId="49" applyFont="1" applyFill="1" applyBorder="1" applyAlignment="1">
      <alignment horizontal="left" vertical="center" wrapText="1"/>
    </xf>
    <xf numFmtId="0" fontId="0" fillId="2" borderId="1" xfId="49" applyFill="1" applyBorder="1" applyAlignment="1">
      <alignment horizontal="center" vertical="center"/>
    </xf>
    <xf numFmtId="180" fontId="2" fillId="2" borderId="1" xfId="49" applyNumberFormat="1" applyFont="1" applyFill="1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2" fillId="0" borderId="0" xfId="49" applyFont="1">
      <alignment vertical="center"/>
    </xf>
    <xf numFmtId="0" fontId="20" fillId="0" borderId="0" xfId="49" applyFont="1" applyAlignment="1">
      <alignment horizontal="center" vertical="center"/>
    </xf>
    <xf numFmtId="0" fontId="23" fillId="2" borderId="0" xfId="49" applyFont="1" applyFill="1" applyAlignment="1">
      <alignment horizontal="center" vertical="center"/>
    </xf>
    <xf numFmtId="0" fontId="24" fillId="2" borderId="0" xfId="49" applyFont="1" applyFill="1" applyAlignment="1">
      <alignment horizontal="center" vertical="center"/>
    </xf>
    <xf numFmtId="0" fontId="25" fillId="2" borderId="0" xfId="49" applyFont="1" applyFill="1" applyAlignment="1">
      <alignment horizontal="left" vertical="center"/>
    </xf>
    <xf numFmtId="0" fontId="25" fillId="2" borderId="0" xfId="49" applyFont="1" applyFill="1" applyAlignment="1">
      <alignment horizontal="center" vertical="center"/>
    </xf>
    <xf numFmtId="0" fontId="25" fillId="2" borderId="0" xfId="49" applyFont="1" applyFill="1" applyAlignment="1">
      <alignment horizontal="left" vertical="center" wrapText="1"/>
    </xf>
    <xf numFmtId="0" fontId="25" fillId="2" borderId="0" xfId="49" applyFont="1" applyFill="1" applyAlignment="1">
      <alignment horizontal="center" vertical="center" wrapText="1"/>
    </xf>
    <xf numFmtId="0" fontId="25" fillId="2" borderId="0" xfId="49" applyFont="1" applyFill="1" applyAlignment="1">
      <alignment horizontal="left" vertical="center" shrinkToFit="1"/>
    </xf>
    <xf numFmtId="0" fontId="25" fillId="2" borderId="0" xfId="49" applyFont="1" applyFill="1" applyAlignment="1">
      <alignment horizontal="center" vertical="center" shrinkToFit="1"/>
    </xf>
    <xf numFmtId="0" fontId="22" fillId="2" borderId="1" xfId="49" applyFont="1" applyFill="1" applyBorder="1" applyAlignment="1">
      <alignment horizontal="center" vertical="center" wrapText="1"/>
    </xf>
    <xf numFmtId="49" fontId="26" fillId="2" borderId="1" xfId="49" applyNumberFormat="1" applyFont="1" applyFill="1" applyBorder="1" applyAlignment="1">
      <alignment horizontal="center" vertical="center" wrapText="1"/>
    </xf>
    <xf numFmtId="0" fontId="26" fillId="2" borderId="1" xfId="49" applyFont="1" applyFill="1" applyBorder="1" applyAlignment="1">
      <alignment horizontal="center" vertical="center" wrapText="1"/>
    </xf>
    <xf numFmtId="0" fontId="26" fillId="2" borderId="7" xfId="49" applyFont="1" applyFill="1" applyBorder="1" applyAlignment="1">
      <alignment horizontal="center" vertical="center" wrapText="1"/>
    </xf>
    <xf numFmtId="176" fontId="27" fillId="0" borderId="2" xfId="50" applyNumberFormat="1" applyFont="1" applyBorder="1" applyAlignment="1" applyProtection="1">
      <alignment horizontal="center" vertical="center" wrapText="1"/>
    </xf>
    <xf numFmtId="176" fontId="27" fillId="0" borderId="1" xfId="50" applyNumberFormat="1" applyFont="1" applyBorder="1" applyAlignment="1">
      <alignment horizontal="center" vertical="center" wrapText="1"/>
    </xf>
    <xf numFmtId="177" fontId="26" fillId="2" borderId="1" xfId="49" applyNumberFormat="1" applyFont="1" applyFill="1" applyBorder="1" applyAlignment="1">
      <alignment horizontal="center" vertical="center" shrinkToFit="1"/>
    </xf>
    <xf numFmtId="0" fontId="26" fillId="2" borderId="8" xfId="49" applyFont="1" applyFill="1" applyBorder="1" applyAlignment="1">
      <alignment horizontal="center" vertical="center" wrapText="1"/>
    </xf>
    <xf numFmtId="178" fontId="28" fillId="0" borderId="1" xfId="49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/>
    </xf>
    <xf numFmtId="182" fontId="27" fillId="0" borderId="1" xfId="51" applyNumberFormat="1" applyFont="1" applyFill="1" applyBorder="1" applyAlignment="1">
      <alignment horizontal="center" vertical="center"/>
    </xf>
    <xf numFmtId="0" fontId="14" fillId="0" borderId="1" xfId="51" applyFont="1" applyFill="1" applyBorder="1" applyAlignment="1">
      <alignment horizontal="center" vertical="center" wrapText="1"/>
    </xf>
    <xf numFmtId="178" fontId="28" fillId="0" borderId="9" xfId="49" applyNumberFormat="1" applyFont="1" applyBorder="1" applyAlignment="1">
      <alignment horizontal="center" vertical="center" wrapText="1"/>
    </xf>
    <xf numFmtId="0" fontId="25" fillId="0" borderId="3" xfId="49" applyFont="1" applyBorder="1" applyAlignment="1">
      <alignment horizontal="left" vertical="center" wrapText="1"/>
    </xf>
    <xf numFmtId="0" fontId="25" fillId="0" borderId="3" xfId="49" applyFont="1" applyBorder="1" applyAlignment="1">
      <alignment horizontal="center" vertical="center" wrapText="1"/>
    </xf>
    <xf numFmtId="0" fontId="25" fillId="0" borderId="0" xfId="49" applyFont="1" applyAlignment="1">
      <alignment horizontal="left" vertical="center" wrapText="1"/>
    </xf>
    <xf numFmtId="0" fontId="25" fillId="0" borderId="0" xfId="49" applyFont="1" applyAlignment="1">
      <alignment horizontal="center" vertical="center" wrapText="1"/>
    </xf>
    <xf numFmtId="0" fontId="25" fillId="0" borderId="0" xfId="49" applyFont="1">
      <alignment vertical="center"/>
    </xf>
    <xf numFmtId="49" fontId="24" fillId="0" borderId="0" xfId="49" applyNumberFormat="1" applyFont="1" applyAlignment="1">
      <alignment horizontal="center" vertical="center" wrapText="1"/>
    </xf>
    <xf numFmtId="176" fontId="25" fillId="0" borderId="0" xfId="49" applyNumberFormat="1" applyFont="1">
      <alignment vertical="center"/>
    </xf>
    <xf numFmtId="0" fontId="14" fillId="0" borderId="0" xfId="49" applyFont="1">
      <alignment vertical="center"/>
    </xf>
    <xf numFmtId="0" fontId="25" fillId="0" borderId="0" xfId="49" applyFont="1" applyAlignment="1">
      <alignment horizontal="left" vertical="center"/>
    </xf>
    <xf numFmtId="176" fontId="22" fillId="0" borderId="0" xfId="49" applyNumberFormat="1" applyFont="1">
      <alignment vertical="center"/>
    </xf>
    <xf numFmtId="0" fontId="14" fillId="0" borderId="0" xfId="49" applyFont="1" applyAlignment="1">
      <alignment horizontal="center" vertical="center"/>
    </xf>
    <xf numFmtId="177" fontId="26" fillId="2" borderId="0" xfId="49" applyNumberFormat="1" applyFont="1" applyFill="1" applyAlignment="1">
      <alignment horizontal="center" vertical="center" shrinkToFit="1"/>
    </xf>
    <xf numFmtId="183" fontId="21" fillId="0" borderId="0" xfId="49" applyNumberFormat="1" applyFont="1">
      <alignment vertical="center"/>
    </xf>
    <xf numFmtId="0" fontId="25" fillId="0" borderId="0" xfId="49" applyFont="1" applyAlignment="1">
      <alignment vertical="center" wrapText="1"/>
    </xf>
    <xf numFmtId="0" fontId="25" fillId="0" borderId="0" xfId="49" applyFont="1" applyAlignment="1">
      <alignment vertical="center" shrinkToFit="1"/>
    </xf>
    <xf numFmtId="0" fontId="22" fillId="0" borderId="0" xfId="49" applyFont="1" applyAlignment="1">
      <alignment vertical="center" shrinkToFit="1"/>
    </xf>
    <xf numFmtId="0" fontId="29" fillId="2" borderId="0" xfId="49" applyFont="1" applyFill="1" applyAlignment="1">
      <alignment horizontal="left" vertical="center"/>
    </xf>
    <xf numFmtId="0" fontId="29" fillId="2" borderId="0" xfId="49" applyFont="1" applyFill="1" applyAlignment="1">
      <alignment horizontal="center" vertical="center"/>
    </xf>
    <xf numFmtId="0" fontId="29" fillId="2" borderId="0" xfId="49" applyFont="1" applyFill="1" applyAlignment="1">
      <alignment horizontal="left" vertical="center" wrapText="1"/>
    </xf>
    <xf numFmtId="0" fontId="29" fillId="2" borderId="0" xfId="49" applyFont="1" applyFill="1" applyAlignment="1">
      <alignment horizontal="center" vertical="center" wrapText="1"/>
    </xf>
    <xf numFmtId="0" fontId="29" fillId="2" borderId="0" xfId="49" applyFont="1" applyFill="1" applyAlignment="1">
      <alignment horizontal="left" vertical="center" shrinkToFit="1"/>
    </xf>
    <xf numFmtId="0" fontId="29" fillId="2" borderId="0" xfId="49" applyFont="1" applyFill="1" applyAlignment="1">
      <alignment horizontal="center" vertical="center" shrinkToFit="1"/>
    </xf>
    <xf numFmtId="0" fontId="29" fillId="2" borderId="0" xfId="49" applyFont="1" applyFill="1" applyAlignment="1">
      <alignment horizontal="left" vertical="center" wrapText="1" shrinkToFit="1"/>
    </xf>
    <xf numFmtId="0" fontId="30" fillId="2" borderId="1" xfId="49" applyFont="1" applyFill="1" applyBorder="1" applyAlignment="1">
      <alignment horizontal="center" vertical="center" wrapText="1"/>
    </xf>
    <xf numFmtId="49" fontId="31" fillId="2" borderId="1" xfId="49" applyNumberFormat="1" applyFont="1" applyFill="1" applyBorder="1" applyAlignment="1">
      <alignment horizontal="center" vertical="center" wrapText="1"/>
    </xf>
    <xf numFmtId="0" fontId="31" fillId="2" borderId="1" xfId="49" applyFont="1" applyFill="1" applyBorder="1" applyAlignment="1">
      <alignment horizontal="center" vertical="center" wrapText="1"/>
    </xf>
    <xf numFmtId="176" fontId="27" fillId="2" borderId="10" xfId="50" applyNumberFormat="1" applyFont="1" applyFill="1" applyBorder="1" applyAlignment="1">
      <alignment vertical="center" wrapText="1"/>
    </xf>
    <xf numFmtId="176" fontId="27" fillId="2" borderId="1" xfId="50" applyNumberFormat="1" applyFont="1" applyFill="1" applyBorder="1" applyAlignment="1">
      <alignment horizontal="center" vertical="center" wrapText="1"/>
    </xf>
    <xf numFmtId="177" fontId="31" fillId="2" borderId="1" xfId="49" applyNumberFormat="1" applyFont="1" applyFill="1" applyBorder="1" applyAlignment="1">
      <alignment horizontal="center" vertical="center" shrinkToFit="1"/>
    </xf>
    <xf numFmtId="176" fontId="27" fillId="2" borderId="2" xfId="50" applyNumberFormat="1" applyFont="1" applyFill="1" applyBorder="1" applyAlignment="1">
      <alignment horizontal="center" vertical="center" wrapText="1"/>
    </xf>
    <xf numFmtId="178" fontId="32" fillId="2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80" fontId="14" fillId="0" borderId="1" xfId="0" applyNumberFormat="1" applyFont="1" applyBorder="1" applyAlignment="1">
      <alignment horizontal="center" vertical="center"/>
    </xf>
    <xf numFmtId="179" fontId="14" fillId="2" borderId="1" xfId="0" applyNumberFormat="1" applyFont="1" applyFill="1" applyBorder="1" applyAlignment="1">
      <alignment horizontal="center" vertical="center"/>
    </xf>
    <xf numFmtId="182" fontId="14" fillId="2" borderId="1" xfId="51" applyNumberFormat="1" applyFont="1" applyFill="1" applyBorder="1" applyAlignment="1">
      <alignment horizontal="center" vertical="center"/>
    </xf>
    <xf numFmtId="0" fontId="14" fillId="2" borderId="1" xfId="5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/>
    </xf>
    <xf numFmtId="0" fontId="18" fillId="2" borderId="3" xfId="49" applyFont="1" applyFill="1" applyBorder="1" applyAlignment="1">
      <alignment horizontal="left" vertical="center" wrapText="1"/>
    </xf>
    <xf numFmtId="0" fontId="18" fillId="2" borderId="3" xfId="49" applyFont="1" applyFill="1" applyBorder="1" applyAlignment="1">
      <alignment horizontal="center" vertical="center" wrapText="1"/>
    </xf>
    <xf numFmtId="0" fontId="31" fillId="2" borderId="0" xfId="49" applyFont="1" applyFill="1" applyAlignment="1">
      <alignment horizontal="left" vertical="center" wrapText="1"/>
    </xf>
    <xf numFmtId="0" fontId="14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5" fillId="2" borderId="0" xfId="49" applyFont="1" applyFill="1" applyAlignment="1">
      <alignment horizontal="left" vertical="center" wrapText="1"/>
    </xf>
    <xf numFmtId="0" fontId="15" fillId="2" borderId="0" xfId="49" applyFont="1" applyFill="1" applyAlignment="1">
      <alignment vertical="center" wrapText="1"/>
    </xf>
    <xf numFmtId="182" fontId="19" fillId="2" borderId="1" xfId="51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_Sheet1" xfId="52"/>
    <cellStyle name="样式 1" xfId="53"/>
    <cellStyle name="Normal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C24" sqref="C24"/>
    </sheetView>
  </sheetViews>
  <sheetFormatPr defaultColWidth="9" defaultRowHeight="13.5" outlineLevelCol="7"/>
  <cols>
    <col min="1" max="1" width="5.66666666666667" style="1" customWidth="1"/>
    <col min="2" max="2" width="12.75" style="5" customWidth="1"/>
    <col min="3" max="3" width="26.375" style="6" customWidth="1"/>
    <col min="4" max="4" width="7" style="6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1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4" t="s">
        <v>2</v>
      </c>
      <c r="B3" s="115"/>
      <c r="C3" s="116"/>
      <c r="D3" s="116"/>
      <c r="E3" s="114"/>
      <c r="F3" s="114"/>
      <c r="G3" s="114"/>
      <c r="H3" s="114"/>
    </row>
    <row r="4" s="2" customFormat="1" ht="16" customHeight="1" spans="1:8">
      <c r="A4" s="114" t="s">
        <v>3</v>
      </c>
      <c r="B4" s="115"/>
      <c r="C4" s="116"/>
      <c r="D4" s="116"/>
      <c r="E4" s="114"/>
      <c r="F4" s="114"/>
      <c r="G4" s="114"/>
      <c r="H4" s="114"/>
    </row>
    <row r="5" s="2" customFormat="1" ht="43" customHeight="1" spans="1:8">
      <c r="A5" s="116" t="s">
        <v>4</v>
      </c>
      <c r="B5" s="117"/>
      <c r="C5" s="116"/>
      <c r="D5" s="116"/>
      <c r="E5" s="116"/>
      <c r="F5" s="116"/>
      <c r="G5" s="116"/>
      <c r="H5" s="116"/>
    </row>
    <row r="6" s="2" customFormat="1" ht="16" customHeight="1" spans="1:8">
      <c r="A6" s="118" t="s">
        <v>5</v>
      </c>
      <c r="B6" s="119"/>
      <c r="C6" s="120"/>
      <c r="D6" s="120"/>
      <c r="E6" s="118"/>
      <c r="F6" s="118"/>
      <c r="G6" s="118"/>
      <c r="H6" s="118"/>
    </row>
    <row r="7" s="1" customFormat="1" ht="34" customHeight="1" spans="1:8">
      <c r="A7" s="121" t="s">
        <v>6</v>
      </c>
      <c r="B7" s="122" t="s">
        <v>7</v>
      </c>
      <c r="C7" s="123" t="s">
        <v>8</v>
      </c>
      <c r="D7" s="123" t="s">
        <v>9</v>
      </c>
      <c r="E7" s="124" t="s">
        <v>10</v>
      </c>
      <c r="F7" s="125" t="s">
        <v>11</v>
      </c>
      <c r="G7" s="125" t="s">
        <v>12</v>
      </c>
      <c r="H7" s="126" t="s">
        <v>13</v>
      </c>
    </row>
    <row r="8" s="1" customFormat="1" ht="20" customHeight="1" spans="1:8">
      <c r="A8" s="121"/>
      <c r="B8" s="122"/>
      <c r="C8" s="123"/>
      <c r="D8" s="123"/>
      <c r="E8" s="127" t="s">
        <v>14</v>
      </c>
      <c r="F8" s="125" t="s">
        <v>15</v>
      </c>
      <c r="G8" s="125" t="s">
        <v>15</v>
      </c>
      <c r="H8" s="126"/>
    </row>
    <row r="9" s="3" customFormat="1" ht="20" customHeight="1" spans="1:8">
      <c r="A9" s="128">
        <v>1</v>
      </c>
      <c r="B9" s="130" t="s">
        <v>16</v>
      </c>
      <c r="C9" s="130" t="s">
        <v>17</v>
      </c>
      <c r="D9" s="130" t="s">
        <v>18</v>
      </c>
      <c r="E9" s="132"/>
      <c r="F9" s="132">
        <v>26.0755</v>
      </c>
      <c r="G9" s="133">
        <f t="shared" ref="G9:G12" si="0">F9*1.13</f>
        <v>29.465315</v>
      </c>
      <c r="H9" s="144"/>
    </row>
    <row r="10" s="3" customFormat="1" ht="20" customHeight="1" spans="1:8">
      <c r="A10" s="128">
        <v>2</v>
      </c>
      <c r="B10" s="130" t="s">
        <v>19</v>
      </c>
      <c r="C10" s="130" t="s">
        <v>20</v>
      </c>
      <c r="D10" s="130" t="s">
        <v>18</v>
      </c>
      <c r="E10" s="132"/>
      <c r="F10" s="132">
        <v>29.3645</v>
      </c>
      <c r="G10" s="133">
        <f t="shared" si="0"/>
        <v>33.181885</v>
      </c>
      <c r="H10" s="144"/>
    </row>
    <row r="11" s="3" customFormat="1" ht="20" customHeight="1" spans="1:8">
      <c r="A11" s="128">
        <v>3</v>
      </c>
      <c r="B11" s="135" t="s">
        <v>21</v>
      </c>
      <c r="C11" s="135" t="s">
        <v>22</v>
      </c>
      <c r="D11" s="130" t="s">
        <v>18</v>
      </c>
      <c r="E11" s="132"/>
      <c r="F11" s="132">
        <v>18</v>
      </c>
      <c r="G11" s="133">
        <f t="shared" si="0"/>
        <v>20.34</v>
      </c>
      <c r="H11" s="144"/>
    </row>
    <row r="12" s="3" customFormat="1" ht="20" customHeight="1" spans="1:8">
      <c r="A12" s="128">
        <v>3</v>
      </c>
      <c r="B12" s="135" t="s">
        <v>23</v>
      </c>
      <c r="C12" s="135" t="s">
        <v>24</v>
      </c>
      <c r="D12" s="130" t="s">
        <v>18</v>
      </c>
      <c r="E12" s="132"/>
      <c r="F12" s="132">
        <v>0.6</v>
      </c>
      <c r="G12" s="133">
        <f t="shared" si="0"/>
        <v>0.678</v>
      </c>
      <c r="H12" s="144"/>
    </row>
    <row r="13" s="1" customFormat="1" ht="35" customHeight="1" spans="1:8">
      <c r="A13" s="136" t="s">
        <v>25</v>
      </c>
      <c r="B13" s="137"/>
      <c r="C13" s="136"/>
      <c r="D13" s="136"/>
      <c r="E13" s="136"/>
      <c r="F13" s="136"/>
      <c r="G13" s="136"/>
      <c r="H13" s="136"/>
    </row>
    <row r="14" s="1" customFormat="1" ht="33" customHeight="1" spans="1:8">
      <c r="A14" s="59" t="s">
        <v>26</v>
      </c>
      <c r="B14" s="60"/>
      <c r="C14" s="59"/>
      <c r="D14" s="59"/>
      <c r="E14" s="59"/>
      <c r="F14" s="59"/>
      <c r="G14" s="59"/>
      <c r="H14" s="59"/>
    </row>
    <row r="15" s="1" customFormat="1" ht="27" customHeight="1" spans="1:8">
      <c r="A15" s="59" t="s">
        <v>27</v>
      </c>
      <c r="B15" s="60"/>
      <c r="C15" s="59"/>
      <c r="D15" s="59"/>
      <c r="E15" s="59"/>
      <c r="F15" s="59"/>
      <c r="G15" s="59"/>
      <c r="H15" s="59"/>
    </row>
    <row r="16" s="1" customFormat="1" ht="24" customHeight="1" spans="1:8">
      <c r="A16" s="59" t="s">
        <v>28</v>
      </c>
      <c r="B16" s="60"/>
      <c r="C16" s="59"/>
      <c r="D16" s="59"/>
      <c r="E16" s="59"/>
      <c r="F16" s="59"/>
      <c r="G16" s="59"/>
      <c r="H16" s="59"/>
    </row>
    <row r="17" s="1" customFormat="1" ht="21" customHeight="1" spans="1:8">
      <c r="A17" s="59" t="s">
        <v>29</v>
      </c>
      <c r="B17" s="60"/>
      <c r="C17" s="59"/>
      <c r="D17" s="59"/>
      <c r="E17" s="59"/>
      <c r="F17" s="59"/>
      <c r="G17" s="59"/>
      <c r="H17" s="59"/>
    </row>
    <row r="18" s="1" customFormat="1" ht="43.2" customHeight="1" spans="1:8">
      <c r="A18" s="138" t="s">
        <v>30</v>
      </c>
      <c r="B18" s="60"/>
      <c r="C18" s="59"/>
      <c r="D18" s="59"/>
      <c r="E18" s="59"/>
      <c r="F18" s="59"/>
      <c r="G18" s="59"/>
      <c r="H18" s="59"/>
    </row>
    <row r="19" s="4" customFormat="1" ht="37" customHeight="1" spans="1:8">
      <c r="A19" s="59"/>
      <c r="B19" s="60"/>
      <c r="C19" s="59"/>
      <c r="D19" s="59"/>
      <c r="E19" s="59"/>
      <c r="F19" s="59"/>
      <c r="G19" s="59"/>
      <c r="H19" s="59"/>
    </row>
    <row r="20" s="4" customFormat="1" ht="19.2" customHeight="1" spans="1:8">
      <c r="A20" s="139" t="s">
        <v>31</v>
      </c>
      <c r="B20" s="140"/>
      <c r="C20" s="141"/>
      <c r="D20" s="141"/>
      <c r="E20" s="40" t="s">
        <v>32</v>
      </c>
      <c r="F20" s="40"/>
      <c r="G20" s="40"/>
      <c r="H20" s="41"/>
    </row>
    <row r="21" s="4" customFormat="1" ht="19.2" customHeight="1" spans="1:8">
      <c r="A21" s="139"/>
      <c r="B21" s="140"/>
      <c r="C21" s="141"/>
      <c r="D21" s="141"/>
      <c r="E21" s="40"/>
      <c r="F21" s="42"/>
      <c r="G21" s="42"/>
      <c r="H21" s="41"/>
    </row>
    <row r="22" s="1" customFormat="1" ht="19.2" customHeight="1" spans="1:7">
      <c r="A22" s="139" t="s">
        <v>33</v>
      </c>
      <c r="B22" s="140"/>
      <c r="C22" s="141"/>
      <c r="D22" s="141"/>
      <c r="E22" s="40" t="s">
        <v>34</v>
      </c>
      <c r="F22" s="40"/>
      <c r="G22" s="40"/>
    </row>
    <row r="23" s="4" customFormat="1" ht="19.2" customHeight="1" spans="1:8">
      <c r="A23" s="139"/>
      <c r="B23" s="140"/>
      <c r="C23" s="141"/>
      <c r="D23" s="141"/>
      <c r="E23" s="40"/>
      <c r="F23" s="42"/>
      <c r="G23" s="42"/>
      <c r="H23" s="41"/>
    </row>
    <row r="24" s="4" customFormat="1" ht="41" customHeight="1" spans="1:8">
      <c r="A24" s="139" t="s">
        <v>35</v>
      </c>
      <c r="B24" s="40"/>
      <c r="C24" s="142"/>
      <c r="D24" s="142"/>
      <c r="E24" s="40" t="s">
        <v>35</v>
      </c>
      <c r="F24" s="40"/>
      <c r="G24" s="40"/>
      <c r="H24" s="41"/>
    </row>
  </sheetData>
  <mergeCells count="21">
    <mergeCell ref="A1:H1"/>
    <mergeCell ref="A2:H2"/>
    <mergeCell ref="A3:H3"/>
    <mergeCell ref="A4:H4"/>
    <mergeCell ref="A5:H5"/>
    <mergeCell ref="A6:H6"/>
    <mergeCell ref="A13:H13"/>
    <mergeCell ref="A14:H14"/>
    <mergeCell ref="A15:H15"/>
    <mergeCell ref="A16:H16"/>
    <mergeCell ref="A17:H17"/>
    <mergeCell ref="A18:H18"/>
    <mergeCell ref="A19:H19"/>
    <mergeCell ref="E20:F20"/>
    <mergeCell ref="E22:F22"/>
    <mergeCell ref="E24:F24"/>
    <mergeCell ref="A7:A8"/>
    <mergeCell ref="B7:B8"/>
    <mergeCell ref="C7:C8"/>
    <mergeCell ref="D7:D8"/>
    <mergeCell ref="H7:H8"/>
  </mergeCells>
  <conditionalFormatting sqref="B9">
    <cfRule type="duplicateValues" dxfId="0" priority="3"/>
  </conditionalFormatting>
  <conditionalFormatting sqref="B11">
    <cfRule type="duplicateValues" dxfId="0" priority="1"/>
  </conditionalFormatting>
  <conditionalFormatting sqref="B22">
    <cfRule type="duplicateValues" dxfId="1" priority="5"/>
  </conditionalFormatting>
  <conditionalFormatting sqref="B10 B12">
    <cfRule type="duplicateValues" dxfId="0" priority="2"/>
  </conditionalFormatting>
  <conditionalFormatting sqref="E23 E20:E21"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C24" sqref="C24"/>
    </sheetView>
  </sheetViews>
  <sheetFormatPr defaultColWidth="9" defaultRowHeight="13.5" outlineLevelCol="7"/>
  <cols>
    <col min="1" max="1" width="5.66666666666667" style="1" customWidth="1"/>
    <col min="2" max="2" width="12.75" style="5" customWidth="1"/>
    <col min="3" max="3" width="23.75" style="6" customWidth="1"/>
    <col min="4" max="4" width="7" style="6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36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4" t="s">
        <v>2</v>
      </c>
      <c r="B3" s="115"/>
      <c r="C3" s="116"/>
      <c r="D3" s="116"/>
      <c r="E3" s="114"/>
      <c r="F3" s="114"/>
      <c r="G3" s="114"/>
      <c r="H3" s="114"/>
    </row>
    <row r="4" s="2" customFormat="1" ht="16" customHeight="1" spans="1:8">
      <c r="A4" s="114" t="s">
        <v>3</v>
      </c>
      <c r="B4" s="115"/>
      <c r="C4" s="116"/>
      <c r="D4" s="116"/>
      <c r="E4" s="114"/>
      <c r="F4" s="114"/>
      <c r="G4" s="114"/>
      <c r="H4" s="114"/>
    </row>
    <row r="5" s="2" customFormat="1" ht="43" customHeight="1" spans="1:8">
      <c r="A5" s="116" t="s">
        <v>4</v>
      </c>
      <c r="B5" s="117"/>
      <c r="C5" s="116"/>
      <c r="D5" s="116"/>
      <c r="E5" s="116"/>
      <c r="F5" s="116"/>
      <c r="G5" s="116"/>
      <c r="H5" s="116"/>
    </row>
    <row r="6" s="2" customFormat="1" ht="16" customHeight="1" spans="1:8">
      <c r="A6" s="118" t="s">
        <v>5</v>
      </c>
      <c r="B6" s="119"/>
      <c r="C6" s="120"/>
      <c r="D6" s="120"/>
      <c r="E6" s="118"/>
      <c r="F6" s="118"/>
      <c r="G6" s="118"/>
      <c r="H6" s="118"/>
    </row>
    <row r="7" s="1" customFormat="1" ht="34" customHeight="1" spans="1:8">
      <c r="A7" s="121" t="s">
        <v>6</v>
      </c>
      <c r="B7" s="122" t="s">
        <v>7</v>
      </c>
      <c r="C7" s="123" t="s">
        <v>8</v>
      </c>
      <c r="D7" s="123" t="s">
        <v>9</v>
      </c>
      <c r="E7" s="124" t="s">
        <v>10</v>
      </c>
      <c r="F7" s="125" t="s">
        <v>11</v>
      </c>
      <c r="G7" s="125" t="s">
        <v>12</v>
      </c>
      <c r="H7" s="126" t="s">
        <v>13</v>
      </c>
    </row>
    <row r="8" s="1" customFormat="1" ht="20" customHeight="1" spans="1:8">
      <c r="A8" s="121"/>
      <c r="B8" s="122"/>
      <c r="C8" s="123"/>
      <c r="D8" s="123"/>
      <c r="E8" s="127" t="s">
        <v>14</v>
      </c>
      <c r="F8" s="125" t="s">
        <v>15</v>
      </c>
      <c r="G8" s="125" t="s">
        <v>15</v>
      </c>
      <c r="H8" s="126"/>
    </row>
    <row r="9" s="3" customFormat="1" ht="20" customHeight="1" spans="1:8">
      <c r="A9" s="128">
        <v>1</v>
      </c>
      <c r="B9" s="130" t="s">
        <v>37</v>
      </c>
      <c r="C9" s="130" t="s">
        <v>38</v>
      </c>
      <c r="D9" s="130" t="s">
        <v>18</v>
      </c>
      <c r="E9" s="132"/>
      <c r="F9" s="132">
        <v>55</v>
      </c>
      <c r="G9" s="143">
        <f>F9*1.13</f>
        <v>62.15</v>
      </c>
      <c r="H9" s="144"/>
    </row>
    <row r="10" s="3" customFormat="1" ht="20" customHeight="1" spans="1:8">
      <c r="A10" s="128">
        <v>2</v>
      </c>
      <c r="B10" s="130" t="s">
        <v>39</v>
      </c>
      <c r="C10" s="130" t="s">
        <v>40</v>
      </c>
      <c r="D10" s="130" t="s">
        <v>18</v>
      </c>
      <c r="E10" s="132"/>
      <c r="F10" s="132">
        <v>60</v>
      </c>
      <c r="G10" s="143">
        <f>F10*1.13</f>
        <v>67.8</v>
      </c>
      <c r="H10" s="144"/>
    </row>
    <row r="11" s="1" customFormat="1" ht="35" customHeight="1" spans="1:8">
      <c r="A11" s="136" t="s">
        <v>25</v>
      </c>
      <c r="B11" s="137"/>
      <c r="C11" s="136"/>
      <c r="D11" s="136"/>
      <c r="E11" s="136"/>
      <c r="F11" s="136"/>
      <c r="G11" s="136"/>
      <c r="H11" s="136"/>
    </row>
    <row r="12" s="1" customFormat="1" ht="33" customHeight="1" spans="1:8">
      <c r="A12" s="59" t="s">
        <v>26</v>
      </c>
      <c r="B12" s="60"/>
      <c r="C12" s="59"/>
      <c r="D12" s="59"/>
      <c r="E12" s="59"/>
      <c r="F12" s="59"/>
      <c r="G12" s="59"/>
      <c r="H12" s="59"/>
    </row>
    <row r="13" s="1" customFormat="1" ht="27" customHeight="1" spans="1:8">
      <c r="A13" s="59" t="s">
        <v>27</v>
      </c>
      <c r="B13" s="60"/>
      <c r="C13" s="59"/>
      <c r="D13" s="59"/>
      <c r="E13" s="59"/>
      <c r="F13" s="59"/>
      <c r="G13" s="59"/>
      <c r="H13" s="59"/>
    </row>
    <row r="14" s="1" customFormat="1" ht="24" customHeight="1" spans="1:8">
      <c r="A14" s="59" t="s">
        <v>28</v>
      </c>
      <c r="B14" s="60"/>
      <c r="C14" s="59"/>
      <c r="D14" s="59"/>
      <c r="E14" s="59"/>
      <c r="F14" s="59"/>
      <c r="G14" s="59"/>
      <c r="H14" s="59"/>
    </row>
    <row r="15" s="1" customFormat="1" ht="21" customHeight="1" spans="1:8">
      <c r="A15" s="59" t="s">
        <v>29</v>
      </c>
      <c r="B15" s="60"/>
      <c r="C15" s="59"/>
      <c r="D15" s="59"/>
      <c r="E15" s="59"/>
      <c r="F15" s="59"/>
      <c r="G15" s="59"/>
      <c r="H15" s="59"/>
    </row>
    <row r="16" s="1" customFormat="1" ht="43.2" customHeight="1" spans="1:8">
      <c r="A16" s="138" t="s">
        <v>30</v>
      </c>
      <c r="B16" s="60"/>
      <c r="C16" s="59"/>
      <c r="D16" s="59"/>
      <c r="E16" s="59"/>
      <c r="F16" s="59"/>
      <c r="G16" s="59"/>
      <c r="H16" s="59"/>
    </row>
    <row r="17" s="4" customFormat="1" ht="37" customHeight="1" spans="1:8">
      <c r="A17" s="59"/>
      <c r="B17" s="60"/>
      <c r="C17" s="59"/>
      <c r="D17" s="59"/>
      <c r="E17" s="59"/>
      <c r="F17" s="59"/>
      <c r="G17" s="59"/>
      <c r="H17" s="59"/>
    </row>
    <row r="18" s="4" customFormat="1" ht="19.2" customHeight="1" spans="1:8">
      <c r="A18" s="139" t="s">
        <v>31</v>
      </c>
      <c r="B18" s="140"/>
      <c r="C18" s="141"/>
      <c r="D18" s="141"/>
      <c r="E18" s="40" t="s">
        <v>32</v>
      </c>
      <c r="F18" s="40"/>
      <c r="G18" s="40"/>
      <c r="H18" s="41"/>
    </row>
    <row r="19" s="4" customFormat="1" ht="19.2" customHeight="1" spans="1:8">
      <c r="A19" s="139"/>
      <c r="B19" s="140"/>
      <c r="C19" s="141"/>
      <c r="D19" s="141"/>
      <c r="E19" s="40"/>
      <c r="F19" s="42"/>
      <c r="G19" s="42"/>
      <c r="H19" s="41"/>
    </row>
    <row r="20" s="1" customFormat="1" ht="19.2" customHeight="1" spans="1:7">
      <c r="A20" s="139" t="s">
        <v>33</v>
      </c>
      <c r="B20" s="140"/>
      <c r="C20" s="141"/>
      <c r="D20" s="141"/>
      <c r="E20" s="40" t="s">
        <v>34</v>
      </c>
      <c r="F20" s="40"/>
      <c r="G20" s="40"/>
    </row>
    <row r="21" s="4" customFormat="1" ht="19.2" customHeight="1" spans="1:8">
      <c r="A21" s="139"/>
      <c r="B21" s="140"/>
      <c r="C21" s="141"/>
      <c r="D21" s="141"/>
      <c r="E21" s="40"/>
      <c r="F21" s="42"/>
      <c r="G21" s="42"/>
      <c r="H21" s="41"/>
    </row>
    <row r="22" s="4" customFormat="1" ht="41" customHeight="1" spans="1:8">
      <c r="A22" s="139" t="s">
        <v>35</v>
      </c>
      <c r="B22" s="40"/>
      <c r="C22" s="142"/>
      <c r="D22" s="142"/>
      <c r="E22" s="40" t="s">
        <v>35</v>
      </c>
      <c r="F22" s="40"/>
      <c r="G22" s="40"/>
      <c r="H22" s="41"/>
    </row>
  </sheetData>
  <mergeCells count="21">
    <mergeCell ref="A1:H1"/>
    <mergeCell ref="A2:H2"/>
    <mergeCell ref="A3:H3"/>
    <mergeCell ref="A4:H4"/>
    <mergeCell ref="A5:H5"/>
    <mergeCell ref="A6:H6"/>
    <mergeCell ref="A11:H11"/>
    <mergeCell ref="A12:H12"/>
    <mergeCell ref="A13:H13"/>
    <mergeCell ref="A14:H14"/>
    <mergeCell ref="A15:H15"/>
    <mergeCell ref="A16:H16"/>
    <mergeCell ref="A17:H17"/>
    <mergeCell ref="E18:F18"/>
    <mergeCell ref="E20:F20"/>
    <mergeCell ref="E22:F22"/>
    <mergeCell ref="A7:A8"/>
    <mergeCell ref="B7:B8"/>
    <mergeCell ref="C7:C8"/>
    <mergeCell ref="D7:D8"/>
    <mergeCell ref="H7:H8"/>
  </mergeCells>
  <conditionalFormatting sqref="B9">
    <cfRule type="duplicateValues" dxfId="0" priority="2"/>
  </conditionalFormatting>
  <conditionalFormatting sqref="B10">
    <cfRule type="duplicateValues" dxfId="0" priority="1"/>
  </conditionalFormatting>
  <conditionalFormatting sqref="B20">
    <cfRule type="duplicateValues" dxfId="1" priority="4"/>
  </conditionalFormatting>
  <conditionalFormatting sqref="E21 E18:E19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C24" sqref="C24"/>
    </sheetView>
  </sheetViews>
  <sheetFormatPr defaultColWidth="9" defaultRowHeight="13.5"/>
  <cols>
    <col min="1" max="1" width="9.2" style="1" customWidth="1"/>
    <col min="2" max="2" width="12.75" style="5" customWidth="1"/>
    <col min="3" max="3" width="26.375" style="6" customWidth="1"/>
    <col min="4" max="4" width="7" style="6" customWidth="1"/>
    <col min="5" max="5" width="14.25" style="1" customWidth="1"/>
    <col min="6" max="6" width="15.875" style="1" customWidth="1"/>
    <col min="7" max="7" width="12.5" style="1" customWidth="1"/>
    <col min="8" max="8" width="10.125" style="1" customWidth="1"/>
    <col min="9" max="9" width="9" style="1"/>
    <col min="10" max="10" width="12.625" style="1"/>
    <col min="11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41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4" t="s">
        <v>2</v>
      </c>
      <c r="B3" s="115"/>
      <c r="C3" s="116"/>
      <c r="D3" s="116"/>
      <c r="E3" s="114"/>
      <c r="F3" s="114"/>
      <c r="G3" s="114"/>
      <c r="H3" s="114"/>
    </row>
    <row r="4" s="2" customFormat="1" ht="16" customHeight="1" spans="1:8">
      <c r="A4" s="114" t="s">
        <v>3</v>
      </c>
      <c r="B4" s="115"/>
      <c r="C4" s="116"/>
      <c r="D4" s="116"/>
      <c r="E4" s="114"/>
      <c r="F4" s="114"/>
      <c r="G4" s="114"/>
      <c r="H4" s="114"/>
    </row>
    <row r="5" s="2" customFormat="1" ht="43" customHeight="1" spans="1:8">
      <c r="A5" s="116" t="s">
        <v>4</v>
      </c>
      <c r="B5" s="117"/>
      <c r="C5" s="116"/>
      <c r="D5" s="116"/>
      <c r="E5" s="116"/>
      <c r="F5" s="116"/>
      <c r="G5" s="116"/>
      <c r="H5" s="116"/>
    </row>
    <row r="6" s="2" customFormat="1" ht="16" customHeight="1" spans="1:8">
      <c r="A6" s="118" t="s">
        <v>5</v>
      </c>
      <c r="B6" s="119"/>
      <c r="C6" s="120"/>
      <c r="D6" s="120"/>
      <c r="E6" s="118"/>
      <c r="F6" s="118"/>
      <c r="G6" s="118"/>
      <c r="H6" s="118"/>
    </row>
    <row r="7" s="1" customFormat="1" ht="27" customHeight="1" spans="1:8">
      <c r="A7" s="121" t="s">
        <v>6</v>
      </c>
      <c r="B7" s="122" t="s">
        <v>7</v>
      </c>
      <c r="C7" s="123" t="s">
        <v>8</v>
      </c>
      <c r="D7" s="123" t="s">
        <v>9</v>
      </c>
      <c r="E7" s="124" t="s">
        <v>42</v>
      </c>
      <c r="F7" s="125" t="s">
        <v>43</v>
      </c>
      <c r="G7" s="125" t="s">
        <v>44</v>
      </c>
      <c r="H7" s="126" t="s">
        <v>13</v>
      </c>
    </row>
    <row r="8" s="1" customFormat="1" ht="22" customHeight="1" spans="1:8">
      <c r="A8" s="121"/>
      <c r="B8" s="122"/>
      <c r="C8" s="123"/>
      <c r="D8" s="123"/>
      <c r="E8" s="127" t="s">
        <v>15</v>
      </c>
      <c r="F8" s="125" t="s">
        <v>15</v>
      </c>
      <c r="G8" s="125" t="s">
        <v>15</v>
      </c>
      <c r="H8" s="126"/>
    </row>
    <row r="9" s="3" customFormat="1" ht="22" customHeight="1" spans="1:10">
      <c r="A9" s="128">
        <v>1</v>
      </c>
      <c r="B9" s="129" t="s">
        <v>45</v>
      </c>
      <c r="C9" s="129" t="s">
        <v>46</v>
      </c>
      <c r="D9" s="130" t="s">
        <v>18</v>
      </c>
      <c r="E9" s="131">
        <v>39.0813</v>
      </c>
      <c r="F9" s="132">
        <v>36.3</v>
      </c>
      <c r="G9" s="133">
        <f t="shared" ref="G9:G12" si="0">F9*1.13</f>
        <v>41.019</v>
      </c>
      <c r="H9" s="134"/>
      <c r="I9" s="3">
        <f>E9-F9</f>
        <v>2.7813</v>
      </c>
      <c r="J9" s="61">
        <f>I9/E9</f>
        <v>0.0711670287324117</v>
      </c>
    </row>
    <row r="10" s="3" customFormat="1" ht="22" customHeight="1" spans="1:10">
      <c r="A10" s="128">
        <v>2</v>
      </c>
      <c r="B10" s="129" t="s">
        <v>47</v>
      </c>
      <c r="C10" s="129" t="s">
        <v>48</v>
      </c>
      <c r="D10" s="130" t="s">
        <v>18</v>
      </c>
      <c r="E10" s="131">
        <v>44.9886</v>
      </c>
      <c r="F10" s="132">
        <v>42.12</v>
      </c>
      <c r="G10" s="133">
        <f t="shared" si="0"/>
        <v>47.5956</v>
      </c>
      <c r="H10" s="134"/>
      <c r="I10" s="3">
        <f>E10-F10</f>
        <v>2.8686</v>
      </c>
      <c r="J10" s="61">
        <f>I10/E10</f>
        <v>0.0637628199143783</v>
      </c>
    </row>
    <row r="11" s="3" customFormat="1" ht="22" customHeight="1" spans="1:10">
      <c r="A11" s="128">
        <v>3</v>
      </c>
      <c r="B11" s="129" t="s">
        <v>49</v>
      </c>
      <c r="C11" s="129" t="s">
        <v>50</v>
      </c>
      <c r="D11" s="130" t="s">
        <v>18</v>
      </c>
      <c r="E11" s="131">
        <v>3.9479</v>
      </c>
      <c r="F11" s="132">
        <v>3.7244</v>
      </c>
      <c r="G11" s="133">
        <f t="shared" si="0"/>
        <v>4.208572</v>
      </c>
      <c r="H11" s="134"/>
      <c r="I11" s="3">
        <f>E11-F11</f>
        <v>0.2235</v>
      </c>
      <c r="J11" s="61">
        <f>I11/E11</f>
        <v>0.0566123762000051</v>
      </c>
    </row>
    <row r="12" s="3" customFormat="1" ht="22" customHeight="1" spans="1:10">
      <c r="A12" s="128">
        <v>3</v>
      </c>
      <c r="B12" s="129" t="s">
        <v>51</v>
      </c>
      <c r="C12" s="135" t="s">
        <v>52</v>
      </c>
      <c r="D12" s="130" t="s">
        <v>18</v>
      </c>
      <c r="E12" s="132">
        <v>10.02</v>
      </c>
      <c r="F12" s="132">
        <v>9.4534</v>
      </c>
      <c r="G12" s="133">
        <f t="shared" si="0"/>
        <v>10.682342</v>
      </c>
      <c r="H12" s="134"/>
      <c r="I12" s="3">
        <f>E12-F12</f>
        <v>0.566599999999999</v>
      </c>
      <c r="J12" s="61">
        <f>I12/E12</f>
        <v>0.0565469061876247</v>
      </c>
    </row>
    <row r="13" s="1" customFormat="1" ht="35" customHeight="1" spans="1:8">
      <c r="A13" s="136" t="s">
        <v>25</v>
      </c>
      <c r="B13" s="137"/>
      <c r="C13" s="136"/>
      <c r="D13" s="136"/>
      <c r="E13" s="136"/>
      <c r="F13" s="136"/>
      <c r="G13" s="136"/>
      <c r="H13" s="136"/>
    </row>
    <row r="14" s="1" customFormat="1" ht="21" customHeight="1" spans="1:8">
      <c r="A14" s="59" t="s">
        <v>53</v>
      </c>
      <c r="B14" s="60"/>
      <c r="C14" s="59"/>
      <c r="D14" s="59"/>
      <c r="E14" s="59"/>
      <c r="F14" s="59"/>
      <c r="G14" s="59"/>
      <c r="H14" s="59"/>
    </row>
    <row r="15" s="1" customFormat="1" ht="21" customHeight="1" spans="1:8">
      <c r="A15" s="59" t="s">
        <v>27</v>
      </c>
      <c r="B15" s="60"/>
      <c r="C15" s="59"/>
      <c r="D15" s="59"/>
      <c r="E15" s="59"/>
      <c r="F15" s="59"/>
      <c r="G15" s="59"/>
      <c r="H15" s="59"/>
    </row>
    <row r="16" s="1" customFormat="1" ht="24" customHeight="1" spans="1:8">
      <c r="A16" s="59" t="s">
        <v>28</v>
      </c>
      <c r="B16" s="60"/>
      <c r="C16" s="59"/>
      <c r="D16" s="59"/>
      <c r="E16" s="59"/>
      <c r="F16" s="59"/>
      <c r="G16" s="59"/>
      <c r="H16" s="59"/>
    </row>
    <row r="17" s="1" customFormat="1" ht="21" customHeight="1" spans="1:8">
      <c r="A17" s="59" t="s">
        <v>29</v>
      </c>
      <c r="B17" s="60"/>
      <c r="C17" s="59"/>
      <c r="D17" s="59"/>
      <c r="E17" s="59"/>
      <c r="F17" s="59"/>
      <c r="G17" s="59"/>
      <c r="H17" s="59"/>
    </row>
    <row r="18" s="1" customFormat="1" ht="30" customHeight="1" spans="1:8">
      <c r="A18" s="138" t="s">
        <v>30</v>
      </c>
      <c r="B18" s="60"/>
      <c r="C18" s="59"/>
      <c r="D18" s="59"/>
      <c r="E18" s="59"/>
      <c r="F18" s="59"/>
      <c r="G18" s="59"/>
      <c r="H18" s="59"/>
    </row>
    <row r="19" s="4" customFormat="1" ht="29" customHeight="1" spans="1:8">
      <c r="A19" s="59"/>
      <c r="B19" s="60"/>
      <c r="C19" s="59"/>
      <c r="D19" s="59"/>
      <c r="E19" s="59"/>
      <c r="F19" s="59"/>
      <c r="G19" s="59"/>
      <c r="H19" s="59"/>
    </row>
    <row r="20" s="4" customFormat="1" ht="19.2" customHeight="1" spans="1:8">
      <c r="A20" s="139" t="s">
        <v>31</v>
      </c>
      <c r="B20" s="140"/>
      <c r="C20" s="141"/>
      <c r="D20" s="141"/>
      <c r="E20" s="40" t="s">
        <v>32</v>
      </c>
      <c r="F20" s="40"/>
      <c r="G20" s="40"/>
      <c r="H20" s="41"/>
    </row>
    <row r="21" s="4" customFormat="1" ht="19.2" customHeight="1" spans="1:8">
      <c r="A21" s="139"/>
      <c r="B21" s="140"/>
      <c r="C21" s="141"/>
      <c r="D21" s="141"/>
      <c r="E21" s="40"/>
      <c r="F21" s="42"/>
      <c r="G21" s="42"/>
      <c r="H21" s="41"/>
    </row>
    <row r="22" s="1" customFormat="1" ht="19.2" customHeight="1" spans="1:7">
      <c r="A22" s="139" t="s">
        <v>33</v>
      </c>
      <c r="B22" s="140"/>
      <c r="C22" s="141"/>
      <c r="D22" s="141"/>
      <c r="E22" s="40" t="s">
        <v>34</v>
      </c>
      <c r="F22" s="40"/>
      <c r="G22" s="40"/>
    </row>
    <row r="23" s="4" customFormat="1" ht="19.2" customHeight="1" spans="1:8">
      <c r="A23" s="139"/>
      <c r="B23" s="140"/>
      <c r="C23" s="141"/>
      <c r="D23" s="141"/>
      <c r="E23" s="40"/>
      <c r="F23" s="42"/>
      <c r="G23" s="42"/>
      <c r="H23" s="41"/>
    </row>
    <row r="24" s="4" customFormat="1" ht="41" customHeight="1" spans="1:8">
      <c r="A24" s="139" t="s">
        <v>35</v>
      </c>
      <c r="B24" s="40"/>
      <c r="C24" s="142"/>
      <c r="D24" s="142"/>
      <c r="E24" s="40" t="s">
        <v>35</v>
      </c>
      <c r="F24" s="40"/>
      <c r="G24" s="40"/>
      <c r="H24" s="41"/>
    </row>
  </sheetData>
  <mergeCells count="21">
    <mergeCell ref="A1:H1"/>
    <mergeCell ref="A2:H2"/>
    <mergeCell ref="A3:H3"/>
    <mergeCell ref="A4:H4"/>
    <mergeCell ref="A5:H5"/>
    <mergeCell ref="A6:H6"/>
    <mergeCell ref="A13:H13"/>
    <mergeCell ref="A14:H14"/>
    <mergeCell ref="A15:H15"/>
    <mergeCell ref="A16:H16"/>
    <mergeCell ref="A17:H17"/>
    <mergeCell ref="A18:H18"/>
    <mergeCell ref="A19:H19"/>
    <mergeCell ref="E20:F20"/>
    <mergeCell ref="E22:F22"/>
    <mergeCell ref="E24:F24"/>
    <mergeCell ref="A7:A8"/>
    <mergeCell ref="B7:B8"/>
    <mergeCell ref="C7:C8"/>
    <mergeCell ref="D7:D8"/>
    <mergeCell ref="H7:H8"/>
  </mergeCells>
  <conditionalFormatting sqref="B9">
    <cfRule type="duplicateValues" dxfId="0" priority="3"/>
  </conditionalFormatting>
  <conditionalFormatting sqref="B11">
    <cfRule type="duplicateValues" dxfId="0" priority="1"/>
  </conditionalFormatting>
  <conditionalFormatting sqref="B22">
    <cfRule type="duplicateValues" dxfId="1" priority="5"/>
  </conditionalFormatting>
  <conditionalFormatting sqref="B10 B12">
    <cfRule type="duplicateValues" dxfId="0" priority="2"/>
  </conditionalFormatting>
  <conditionalFormatting sqref="E23 E20:E21">
    <cfRule type="duplicateValues" dxfId="1" priority="4"/>
  </conditionalFormatting>
  <pageMargins left="0.75" right="0.75" top="0.196527777777778" bottom="0.156944444444444" header="0.5" footer="0.196527777777778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C24" sqref="C24"/>
    </sheetView>
  </sheetViews>
  <sheetFormatPr defaultColWidth="9" defaultRowHeight="16.5"/>
  <cols>
    <col min="1" max="1" width="5.625" style="71" customWidth="1"/>
    <col min="2" max="2" width="24.625" style="74" customWidth="1"/>
    <col min="3" max="3" width="33.5" style="71" customWidth="1"/>
    <col min="4" max="5" width="13.375" style="71" customWidth="1"/>
    <col min="6" max="6" width="15.25" style="71" customWidth="1"/>
    <col min="7" max="7" width="13.875" style="71" customWidth="1"/>
    <col min="8" max="8" width="19.375" style="71" customWidth="1"/>
    <col min="9" max="9" width="15.625" style="71" customWidth="1"/>
    <col min="10" max="10" width="9.5" style="71" customWidth="1"/>
    <col min="11" max="12" width="8.875" style="71"/>
    <col min="13" max="13" width="12.625" style="71"/>
    <col min="14" max="14" width="20.125" style="71" customWidth="1"/>
    <col min="15" max="252" width="8.875" style="71"/>
    <col min="253" max="253" width="5.625" style="71" customWidth="1"/>
    <col min="254" max="254" width="10.625" style="71" customWidth="1"/>
    <col min="255" max="255" width="26.875" style="71" customWidth="1"/>
    <col min="256" max="256" width="13.75" style="71" customWidth="1"/>
    <col min="257" max="257" width="5.5" style="71" customWidth="1"/>
    <col min="258" max="258" width="8.875" style="71"/>
    <col min="259" max="259" width="9.375" style="71" customWidth="1"/>
    <col min="260" max="260" width="12.125" style="71" customWidth="1"/>
    <col min="261" max="508" width="8.875" style="71"/>
    <col min="509" max="509" width="5.625" style="71" customWidth="1"/>
    <col min="510" max="510" width="10.625" style="71" customWidth="1"/>
    <col min="511" max="511" width="26.875" style="71" customWidth="1"/>
    <col min="512" max="512" width="13.75" style="71" customWidth="1"/>
    <col min="513" max="513" width="5.5" style="71" customWidth="1"/>
    <col min="514" max="514" width="8.875" style="71"/>
    <col min="515" max="515" width="9.375" style="71" customWidth="1"/>
    <col min="516" max="516" width="12.125" style="71" customWidth="1"/>
    <col min="517" max="764" width="8.875" style="71"/>
    <col min="765" max="765" width="5.625" style="71" customWidth="1"/>
    <col min="766" max="766" width="10.625" style="71" customWidth="1"/>
    <col min="767" max="767" width="26.875" style="71" customWidth="1"/>
    <col min="768" max="768" width="13.75" style="71" customWidth="1"/>
    <col min="769" max="769" width="5.5" style="71" customWidth="1"/>
    <col min="770" max="770" width="8.875" style="71"/>
    <col min="771" max="771" width="9.375" style="71" customWidth="1"/>
    <col min="772" max="772" width="12.125" style="71" customWidth="1"/>
    <col min="773" max="1020" width="8.875" style="71"/>
    <col min="1021" max="1021" width="5.625" style="71" customWidth="1"/>
    <col min="1022" max="1022" width="10.625" style="71" customWidth="1"/>
    <col min="1023" max="1023" width="26.875" style="71" customWidth="1"/>
    <col min="1024" max="1024" width="13.75" style="71" customWidth="1"/>
    <col min="1025" max="1025" width="5.5" style="71" customWidth="1"/>
    <col min="1026" max="1026" width="8.875" style="71"/>
    <col min="1027" max="1027" width="9.375" style="71" customWidth="1"/>
    <col min="1028" max="1028" width="12.125" style="71" customWidth="1"/>
    <col min="1029" max="1276" width="8.875" style="71"/>
    <col min="1277" max="1277" width="5.625" style="71" customWidth="1"/>
    <col min="1278" max="1278" width="10.625" style="71" customWidth="1"/>
    <col min="1279" max="1279" width="26.875" style="71" customWidth="1"/>
    <col min="1280" max="1280" width="13.75" style="71" customWidth="1"/>
    <col min="1281" max="1281" width="5.5" style="71" customWidth="1"/>
    <col min="1282" max="1282" width="8.875" style="71"/>
    <col min="1283" max="1283" width="9.375" style="71" customWidth="1"/>
    <col min="1284" max="1284" width="12.125" style="71" customWidth="1"/>
    <col min="1285" max="1532" width="8.875" style="71"/>
    <col min="1533" max="1533" width="5.625" style="71" customWidth="1"/>
    <col min="1534" max="1534" width="10.625" style="71" customWidth="1"/>
    <col min="1535" max="1535" width="26.875" style="71" customWidth="1"/>
    <col min="1536" max="1536" width="13.75" style="71" customWidth="1"/>
    <col min="1537" max="1537" width="5.5" style="71" customWidth="1"/>
    <col min="1538" max="1538" width="8.875" style="71"/>
    <col min="1539" max="1539" width="9.375" style="71" customWidth="1"/>
    <col min="1540" max="1540" width="12.125" style="71" customWidth="1"/>
    <col min="1541" max="1788" width="8.875" style="71"/>
    <col min="1789" max="1789" width="5.625" style="71" customWidth="1"/>
    <col min="1790" max="1790" width="10.625" style="71" customWidth="1"/>
    <col min="1791" max="1791" width="26.875" style="71" customWidth="1"/>
    <col min="1792" max="1792" width="13.75" style="71" customWidth="1"/>
    <col min="1793" max="1793" width="5.5" style="71" customWidth="1"/>
    <col min="1794" max="1794" width="8.875" style="71"/>
    <col min="1795" max="1795" width="9.375" style="71" customWidth="1"/>
    <col min="1796" max="1796" width="12.125" style="71" customWidth="1"/>
    <col min="1797" max="2044" width="8.875" style="71"/>
    <col min="2045" max="2045" width="5.625" style="71" customWidth="1"/>
    <col min="2046" max="2046" width="10.625" style="71" customWidth="1"/>
    <col min="2047" max="2047" width="26.875" style="71" customWidth="1"/>
    <col min="2048" max="2048" width="13.75" style="71" customWidth="1"/>
    <col min="2049" max="2049" width="5.5" style="71" customWidth="1"/>
    <col min="2050" max="2050" width="8.875" style="71"/>
    <col min="2051" max="2051" width="9.375" style="71" customWidth="1"/>
    <col min="2052" max="2052" width="12.125" style="71" customWidth="1"/>
    <col min="2053" max="2300" width="8.875" style="71"/>
    <col min="2301" max="2301" width="5.625" style="71" customWidth="1"/>
    <col min="2302" max="2302" width="10.625" style="71" customWidth="1"/>
    <col min="2303" max="2303" width="26.875" style="71" customWidth="1"/>
    <col min="2304" max="2304" width="13.75" style="71" customWidth="1"/>
    <col min="2305" max="2305" width="5.5" style="71" customWidth="1"/>
    <col min="2306" max="2306" width="8.875" style="71"/>
    <col min="2307" max="2307" width="9.375" style="71" customWidth="1"/>
    <col min="2308" max="2308" width="12.125" style="71" customWidth="1"/>
    <col min="2309" max="2556" width="8.875" style="71"/>
    <col min="2557" max="2557" width="5.625" style="71" customWidth="1"/>
    <col min="2558" max="2558" width="10.625" style="71" customWidth="1"/>
    <col min="2559" max="2559" width="26.875" style="71" customWidth="1"/>
    <col min="2560" max="2560" width="13.75" style="71" customWidth="1"/>
    <col min="2561" max="2561" width="5.5" style="71" customWidth="1"/>
    <col min="2562" max="2562" width="8.875" style="71"/>
    <col min="2563" max="2563" width="9.375" style="71" customWidth="1"/>
    <col min="2564" max="2564" width="12.125" style="71" customWidth="1"/>
    <col min="2565" max="2812" width="8.875" style="71"/>
    <col min="2813" max="2813" width="5.625" style="71" customWidth="1"/>
    <col min="2814" max="2814" width="10.625" style="71" customWidth="1"/>
    <col min="2815" max="2815" width="26.875" style="71" customWidth="1"/>
    <col min="2816" max="2816" width="13.75" style="71" customWidth="1"/>
    <col min="2817" max="2817" width="5.5" style="71" customWidth="1"/>
    <col min="2818" max="2818" width="8.875" style="71"/>
    <col min="2819" max="2819" width="9.375" style="71" customWidth="1"/>
    <col min="2820" max="2820" width="12.125" style="71" customWidth="1"/>
    <col min="2821" max="3068" width="8.875" style="71"/>
    <col min="3069" max="3069" width="5.625" style="71" customWidth="1"/>
    <col min="3070" max="3070" width="10.625" style="71" customWidth="1"/>
    <col min="3071" max="3071" width="26.875" style="71" customWidth="1"/>
    <col min="3072" max="3072" width="13.75" style="71" customWidth="1"/>
    <col min="3073" max="3073" width="5.5" style="71" customWidth="1"/>
    <col min="3074" max="3074" width="8.875" style="71"/>
    <col min="3075" max="3075" width="9.375" style="71" customWidth="1"/>
    <col min="3076" max="3076" width="12.125" style="71" customWidth="1"/>
    <col min="3077" max="3324" width="8.875" style="71"/>
    <col min="3325" max="3325" width="5.625" style="71" customWidth="1"/>
    <col min="3326" max="3326" width="10.625" style="71" customWidth="1"/>
    <col min="3327" max="3327" width="26.875" style="71" customWidth="1"/>
    <col min="3328" max="3328" width="13.75" style="71" customWidth="1"/>
    <col min="3329" max="3329" width="5.5" style="71" customWidth="1"/>
    <col min="3330" max="3330" width="8.875" style="71"/>
    <col min="3331" max="3331" width="9.375" style="71" customWidth="1"/>
    <col min="3332" max="3332" width="12.125" style="71" customWidth="1"/>
    <col min="3333" max="3580" width="8.875" style="71"/>
    <col min="3581" max="3581" width="5.625" style="71" customWidth="1"/>
    <col min="3582" max="3582" width="10.625" style="71" customWidth="1"/>
    <col min="3583" max="3583" width="26.875" style="71" customWidth="1"/>
    <col min="3584" max="3584" width="13.75" style="71" customWidth="1"/>
    <col min="3585" max="3585" width="5.5" style="71" customWidth="1"/>
    <col min="3586" max="3586" width="8.875" style="71"/>
    <col min="3587" max="3587" width="9.375" style="71" customWidth="1"/>
    <col min="3588" max="3588" width="12.125" style="71" customWidth="1"/>
    <col min="3589" max="3836" width="8.875" style="71"/>
    <col min="3837" max="3837" width="5.625" style="71" customWidth="1"/>
    <col min="3838" max="3838" width="10.625" style="71" customWidth="1"/>
    <col min="3839" max="3839" width="26.875" style="71" customWidth="1"/>
    <col min="3840" max="3840" width="13.75" style="71" customWidth="1"/>
    <col min="3841" max="3841" width="5.5" style="71" customWidth="1"/>
    <col min="3842" max="3842" width="8.875" style="71"/>
    <col min="3843" max="3843" width="9.375" style="71" customWidth="1"/>
    <col min="3844" max="3844" width="12.125" style="71" customWidth="1"/>
    <col min="3845" max="4092" width="8.875" style="71"/>
    <col min="4093" max="4093" width="5.625" style="71" customWidth="1"/>
    <col min="4094" max="4094" width="10.625" style="71" customWidth="1"/>
    <col min="4095" max="4095" width="26.875" style="71" customWidth="1"/>
    <col min="4096" max="4096" width="13.75" style="71" customWidth="1"/>
    <col min="4097" max="4097" width="5.5" style="71" customWidth="1"/>
    <col min="4098" max="4098" width="8.875" style="71"/>
    <col min="4099" max="4099" width="9.375" style="71" customWidth="1"/>
    <col min="4100" max="4100" width="12.125" style="71" customWidth="1"/>
    <col min="4101" max="4348" width="8.875" style="71"/>
    <col min="4349" max="4349" width="5.625" style="71" customWidth="1"/>
    <col min="4350" max="4350" width="10.625" style="71" customWidth="1"/>
    <col min="4351" max="4351" width="26.875" style="71" customWidth="1"/>
    <col min="4352" max="4352" width="13.75" style="71" customWidth="1"/>
    <col min="4353" max="4353" width="5.5" style="71" customWidth="1"/>
    <col min="4354" max="4354" width="8.875" style="71"/>
    <col min="4355" max="4355" width="9.375" style="71" customWidth="1"/>
    <col min="4356" max="4356" width="12.125" style="71" customWidth="1"/>
    <col min="4357" max="4604" width="8.875" style="71"/>
    <col min="4605" max="4605" width="5.625" style="71" customWidth="1"/>
    <col min="4606" max="4606" width="10.625" style="71" customWidth="1"/>
    <col min="4607" max="4607" width="26.875" style="71" customWidth="1"/>
    <col min="4608" max="4608" width="13.75" style="71" customWidth="1"/>
    <col min="4609" max="4609" width="5.5" style="71" customWidth="1"/>
    <col min="4610" max="4610" width="8.875" style="71"/>
    <col min="4611" max="4611" width="9.375" style="71" customWidth="1"/>
    <col min="4612" max="4612" width="12.125" style="71" customWidth="1"/>
    <col min="4613" max="4860" width="8.875" style="71"/>
    <col min="4861" max="4861" width="5.625" style="71" customWidth="1"/>
    <col min="4862" max="4862" width="10.625" style="71" customWidth="1"/>
    <col min="4863" max="4863" width="26.875" style="71" customWidth="1"/>
    <col min="4864" max="4864" width="13.75" style="71" customWidth="1"/>
    <col min="4865" max="4865" width="5.5" style="71" customWidth="1"/>
    <col min="4866" max="4866" width="8.875" style="71"/>
    <col min="4867" max="4867" width="9.375" style="71" customWidth="1"/>
    <col min="4868" max="4868" width="12.125" style="71" customWidth="1"/>
    <col min="4869" max="5116" width="8.875" style="71"/>
    <col min="5117" max="5117" width="5.625" style="71" customWidth="1"/>
    <col min="5118" max="5118" width="10.625" style="71" customWidth="1"/>
    <col min="5119" max="5119" width="26.875" style="71" customWidth="1"/>
    <col min="5120" max="5120" width="13.75" style="71" customWidth="1"/>
    <col min="5121" max="5121" width="5.5" style="71" customWidth="1"/>
    <col min="5122" max="5122" width="8.875" style="71"/>
    <col min="5123" max="5123" width="9.375" style="71" customWidth="1"/>
    <col min="5124" max="5124" width="12.125" style="71" customWidth="1"/>
    <col min="5125" max="5372" width="8.875" style="71"/>
    <col min="5373" max="5373" width="5.625" style="71" customWidth="1"/>
    <col min="5374" max="5374" width="10.625" style="71" customWidth="1"/>
    <col min="5375" max="5375" width="26.875" style="71" customWidth="1"/>
    <col min="5376" max="5376" width="13.75" style="71" customWidth="1"/>
    <col min="5377" max="5377" width="5.5" style="71" customWidth="1"/>
    <col min="5378" max="5378" width="8.875" style="71"/>
    <col min="5379" max="5379" width="9.375" style="71" customWidth="1"/>
    <col min="5380" max="5380" width="12.125" style="71" customWidth="1"/>
    <col min="5381" max="5628" width="8.875" style="71"/>
    <col min="5629" max="5629" width="5.625" style="71" customWidth="1"/>
    <col min="5630" max="5630" width="10.625" style="71" customWidth="1"/>
    <col min="5631" max="5631" width="26.875" style="71" customWidth="1"/>
    <col min="5632" max="5632" width="13.75" style="71" customWidth="1"/>
    <col min="5633" max="5633" width="5.5" style="71" customWidth="1"/>
    <col min="5634" max="5634" width="8.875" style="71"/>
    <col min="5635" max="5635" width="9.375" style="71" customWidth="1"/>
    <col min="5636" max="5636" width="12.125" style="71" customWidth="1"/>
    <col min="5637" max="5884" width="8.875" style="71"/>
    <col min="5885" max="5885" width="5.625" style="71" customWidth="1"/>
    <col min="5886" max="5886" width="10.625" style="71" customWidth="1"/>
    <col min="5887" max="5887" width="26.875" style="71" customWidth="1"/>
    <col min="5888" max="5888" width="13.75" style="71" customWidth="1"/>
    <col min="5889" max="5889" width="5.5" style="71" customWidth="1"/>
    <col min="5890" max="5890" width="8.875" style="71"/>
    <col min="5891" max="5891" width="9.375" style="71" customWidth="1"/>
    <col min="5892" max="5892" width="12.125" style="71" customWidth="1"/>
    <col min="5893" max="6140" width="8.875" style="71"/>
    <col min="6141" max="6141" width="5.625" style="71" customWidth="1"/>
    <col min="6142" max="6142" width="10.625" style="71" customWidth="1"/>
    <col min="6143" max="6143" width="26.875" style="71" customWidth="1"/>
    <col min="6144" max="6144" width="13.75" style="71" customWidth="1"/>
    <col min="6145" max="6145" width="5.5" style="71" customWidth="1"/>
    <col min="6146" max="6146" width="8.875" style="71"/>
    <col min="6147" max="6147" width="9.375" style="71" customWidth="1"/>
    <col min="6148" max="6148" width="12.125" style="71" customWidth="1"/>
    <col min="6149" max="6396" width="8.875" style="71"/>
    <col min="6397" max="6397" width="5.625" style="71" customWidth="1"/>
    <col min="6398" max="6398" width="10.625" style="71" customWidth="1"/>
    <col min="6399" max="6399" width="26.875" style="71" customWidth="1"/>
    <col min="6400" max="6400" width="13.75" style="71" customWidth="1"/>
    <col min="6401" max="6401" width="5.5" style="71" customWidth="1"/>
    <col min="6402" max="6402" width="8.875" style="71"/>
    <col min="6403" max="6403" width="9.375" style="71" customWidth="1"/>
    <col min="6404" max="6404" width="12.125" style="71" customWidth="1"/>
    <col min="6405" max="6652" width="8.875" style="71"/>
    <col min="6653" max="6653" width="5.625" style="71" customWidth="1"/>
    <col min="6654" max="6654" width="10.625" style="71" customWidth="1"/>
    <col min="6655" max="6655" width="26.875" style="71" customWidth="1"/>
    <col min="6656" max="6656" width="13.75" style="71" customWidth="1"/>
    <col min="6657" max="6657" width="5.5" style="71" customWidth="1"/>
    <col min="6658" max="6658" width="8.875" style="71"/>
    <col min="6659" max="6659" width="9.375" style="71" customWidth="1"/>
    <col min="6660" max="6660" width="12.125" style="71" customWidth="1"/>
    <col min="6661" max="6908" width="8.875" style="71"/>
    <col min="6909" max="6909" width="5.625" style="71" customWidth="1"/>
    <col min="6910" max="6910" width="10.625" style="71" customWidth="1"/>
    <col min="6911" max="6911" width="26.875" style="71" customWidth="1"/>
    <col min="6912" max="6912" width="13.75" style="71" customWidth="1"/>
    <col min="6913" max="6913" width="5.5" style="71" customWidth="1"/>
    <col min="6914" max="6914" width="8.875" style="71"/>
    <col min="6915" max="6915" width="9.375" style="71" customWidth="1"/>
    <col min="6916" max="6916" width="12.125" style="71" customWidth="1"/>
    <col min="6917" max="7164" width="8.875" style="71"/>
    <col min="7165" max="7165" width="5.625" style="71" customWidth="1"/>
    <col min="7166" max="7166" width="10.625" style="71" customWidth="1"/>
    <col min="7167" max="7167" width="26.875" style="71" customWidth="1"/>
    <col min="7168" max="7168" width="13.75" style="71" customWidth="1"/>
    <col min="7169" max="7169" width="5.5" style="71" customWidth="1"/>
    <col min="7170" max="7170" width="8.875" style="71"/>
    <col min="7171" max="7171" width="9.375" style="71" customWidth="1"/>
    <col min="7172" max="7172" width="12.125" style="71" customWidth="1"/>
    <col min="7173" max="7420" width="8.875" style="71"/>
    <col min="7421" max="7421" width="5.625" style="71" customWidth="1"/>
    <col min="7422" max="7422" width="10.625" style="71" customWidth="1"/>
    <col min="7423" max="7423" width="26.875" style="71" customWidth="1"/>
    <col min="7424" max="7424" width="13.75" style="71" customWidth="1"/>
    <col min="7425" max="7425" width="5.5" style="71" customWidth="1"/>
    <col min="7426" max="7426" width="8.875" style="71"/>
    <col min="7427" max="7427" width="9.375" style="71" customWidth="1"/>
    <col min="7428" max="7428" width="12.125" style="71" customWidth="1"/>
    <col min="7429" max="7676" width="8.875" style="71"/>
    <col min="7677" max="7677" width="5.625" style="71" customWidth="1"/>
    <col min="7678" max="7678" width="10.625" style="71" customWidth="1"/>
    <col min="7679" max="7679" width="26.875" style="71" customWidth="1"/>
    <col min="7680" max="7680" width="13.75" style="71" customWidth="1"/>
    <col min="7681" max="7681" width="5.5" style="71" customWidth="1"/>
    <col min="7682" max="7682" width="8.875" style="71"/>
    <col min="7683" max="7683" width="9.375" style="71" customWidth="1"/>
    <col min="7684" max="7684" width="12.125" style="71" customWidth="1"/>
    <col min="7685" max="7932" width="8.875" style="71"/>
    <col min="7933" max="7933" width="5.625" style="71" customWidth="1"/>
    <col min="7934" max="7934" width="10.625" style="71" customWidth="1"/>
    <col min="7935" max="7935" width="26.875" style="71" customWidth="1"/>
    <col min="7936" max="7936" width="13.75" style="71" customWidth="1"/>
    <col min="7937" max="7937" width="5.5" style="71" customWidth="1"/>
    <col min="7938" max="7938" width="8.875" style="71"/>
    <col min="7939" max="7939" width="9.375" style="71" customWidth="1"/>
    <col min="7940" max="7940" width="12.125" style="71" customWidth="1"/>
    <col min="7941" max="8188" width="8.875" style="71"/>
    <col min="8189" max="8189" width="5.625" style="71" customWidth="1"/>
    <col min="8190" max="8190" width="10.625" style="71" customWidth="1"/>
    <col min="8191" max="8191" width="26.875" style="71" customWidth="1"/>
    <col min="8192" max="8192" width="13.75" style="71" customWidth="1"/>
    <col min="8193" max="8193" width="5.5" style="71" customWidth="1"/>
    <col min="8194" max="8194" width="8.875" style="71"/>
    <col min="8195" max="8195" width="9.375" style="71" customWidth="1"/>
    <col min="8196" max="8196" width="12.125" style="71" customWidth="1"/>
    <col min="8197" max="8444" width="8.875" style="71"/>
    <col min="8445" max="8445" width="5.625" style="71" customWidth="1"/>
    <col min="8446" max="8446" width="10.625" style="71" customWidth="1"/>
    <col min="8447" max="8447" width="26.875" style="71" customWidth="1"/>
    <col min="8448" max="8448" width="13.75" style="71" customWidth="1"/>
    <col min="8449" max="8449" width="5.5" style="71" customWidth="1"/>
    <col min="8450" max="8450" width="8.875" style="71"/>
    <col min="8451" max="8451" width="9.375" style="71" customWidth="1"/>
    <col min="8452" max="8452" width="12.125" style="71" customWidth="1"/>
    <col min="8453" max="8700" width="8.875" style="71"/>
    <col min="8701" max="8701" width="5.625" style="71" customWidth="1"/>
    <col min="8702" max="8702" width="10.625" style="71" customWidth="1"/>
    <col min="8703" max="8703" width="26.875" style="71" customWidth="1"/>
    <col min="8704" max="8704" width="13.75" style="71" customWidth="1"/>
    <col min="8705" max="8705" width="5.5" style="71" customWidth="1"/>
    <col min="8706" max="8706" width="8.875" style="71"/>
    <col min="8707" max="8707" width="9.375" style="71" customWidth="1"/>
    <col min="8708" max="8708" width="12.125" style="71" customWidth="1"/>
    <col min="8709" max="8956" width="8.875" style="71"/>
    <col min="8957" max="8957" width="5.625" style="71" customWidth="1"/>
    <col min="8958" max="8958" width="10.625" style="71" customWidth="1"/>
    <col min="8959" max="8959" width="26.875" style="71" customWidth="1"/>
    <col min="8960" max="8960" width="13.75" style="71" customWidth="1"/>
    <col min="8961" max="8961" width="5.5" style="71" customWidth="1"/>
    <col min="8962" max="8962" width="8.875" style="71"/>
    <col min="8963" max="8963" width="9.375" style="71" customWidth="1"/>
    <col min="8964" max="8964" width="12.125" style="71" customWidth="1"/>
    <col min="8965" max="9212" width="8.875" style="71"/>
    <col min="9213" max="9213" width="5.625" style="71" customWidth="1"/>
    <col min="9214" max="9214" width="10.625" style="71" customWidth="1"/>
    <col min="9215" max="9215" width="26.875" style="71" customWidth="1"/>
    <col min="9216" max="9216" width="13.75" style="71" customWidth="1"/>
    <col min="9217" max="9217" width="5.5" style="71" customWidth="1"/>
    <col min="9218" max="9218" width="8.875" style="71"/>
    <col min="9219" max="9219" width="9.375" style="71" customWidth="1"/>
    <col min="9220" max="9220" width="12.125" style="71" customWidth="1"/>
    <col min="9221" max="9468" width="8.875" style="71"/>
    <col min="9469" max="9469" width="5.625" style="71" customWidth="1"/>
    <col min="9470" max="9470" width="10.625" style="71" customWidth="1"/>
    <col min="9471" max="9471" width="26.875" style="71" customWidth="1"/>
    <col min="9472" max="9472" width="13.75" style="71" customWidth="1"/>
    <col min="9473" max="9473" width="5.5" style="71" customWidth="1"/>
    <col min="9474" max="9474" width="8.875" style="71"/>
    <col min="9475" max="9475" width="9.375" style="71" customWidth="1"/>
    <col min="9476" max="9476" width="12.125" style="71" customWidth="1"/>
    <col min="9477" max="9724" width="8.875" style="71"/>
    <col min="9725" max="9725" width="5.625" style="71" customWidth="1"/>
    <col min="9726" max="9726" width="10.625" style="71" customWidth="1"/>
    <col min="9727" max="9727" width="26.875" style="71" customWidth="1"/>
    <col min="9728" max="9728" width="13.75" style="71" customWidth="1"/>
    <col min="9729" max="9729" width="5.5" style="71" customWidth="1"/>
    <col min="9730" max="9730" width="8.875" style="71"/>
    <col min="9731" max="9731" width="9.375" style="71" customWidth="1"/>
    <col min="9732" max="9732" width="12.125" style="71" customWidth="1"/>
    <col min="9733" max="9980" width="8.875" style="71"/>
    <col min="9981" max="9981" width="5.625" style="71" customWidth="1"/>
    <col min="9982" max="9982" width="10.625" style="71" customWidth="1"/>
    <col min="9983" max="9983" width="26.875" style="71" customWidth="1"/>
    <col min="9984" max="9984" width="13.75" style="71" customWidth="1"/>
    <col min="9985" max="9985" width="5.5" style="71" customWidth="1"/>
    <col min="9986" max="9986" width="8.875" style="71"/>
    <col min="9987" max="9987" width="9.375" style="71" customWidth="1"/>
    <col min="9988" max="9988" width="12.125" style="71" customWidth="1"/>
    <col min="9989" max="10236" width="8.875" style="71"/>
    <col min="10237" max="10237" width="5.625" style="71" customWidth="1"/>
    <col min="10238" max="10238" width="10.625" style="71" customWidth="1"/>
    <col min="10239" max="10239" width="26.875" style="71" customWidth="1"/>
    <col min="10240" max="10240" width="13.75" style="71" customWidth="1"/>
    <col min="10241" max="10241" width="5.5" style="71" customWidth="1"/>
    <col min="10242" max="10242" width="8.875" style="71"/>
    <col min="10243" max="10243" width="9.375" style="71" customWidth="1"/>
    <col min="10244" max="10244" width="12.125" style="71" customWidth="1"/>
    <col min="10245" max="10492" width="8.875" style="71"/>
    <col min="10493" max="10493" width="5.625" style="71" customWidth="1"/>
    <col min="10494" max="10494" width="10.625" style="71" customWidth="1"/>
    <col min="10495" max="10495" width="26.875" style="71" customWidth="1"/>
    <col min="10496" max="10496" width="13.75" style="71" customWidth="1"/>
    <col min="10497" max="10497" width="5.5" style="71" customWidth="1"/>
    <col min="10498" max="10498" width="8.875" style="71"/>
    <col min="10499" max="10499" width="9.375" style="71" customWidth="1"/>
    <col min="10500" max="10500" width="12.125" style="71" customWidth="1"/>
    <col min="10501" max="10748" width="8.875" style="71"/>
    <col min="10749" max="10749" width="5.625" style="71" customWidth="1"/>
    <col min="10750" max="10750" width="10.625" style="71" customWidth="1"/>
    <col min="10751" max="10751" width="26.875" style="71" customWidth="1"/>
    <col min="10752" max="10752" width="13.75" style="71" customWidth="1"/>
    <col min="10753" max="10753" width="5.5" style="71" customWidth="1"/>
    <col min="10754" max="10754" width="8.875" style="71"/>
    <col min="10755" max="10755" width="9.375" style="71" customWidth="1"/>
    <col min="10756" max="10756" width="12.125" style="71" customWidth="1"/>
    <col min="10757" max="11004" width="8.875" style="71"/>
    <col min="11005" max="11005" width="5.625" style="71" customWidth="1"/>
    <col min="11006" max="11006" width="10.625" style="71" customWidth="1"/>
    <col min="11007" max="11007" width="26.875" style="71" customWidth="1"/>
    <col min="11008" max="11008" width="13.75" style="71" customWidth="1"/>
    <col min="11009" max="11009" width="5.5" style="71" customWidth="1"/>
    <col min="11010" max="11010" width="8.875" style="71"/>
    <col min="11011" max="11011" width="9.375" style="71" customWidth="1"/>
    <col min="11012" max="11012" width="12.125" style="71" customWidth="1"/>
    <col min="11013" max="11260" width="8.875" style="71"/>
    <col min="11261" max="11261" width="5.625" style="71" customWidth="1"/>
    <col min="11262" max="11262" width="10.625" style="71" customWidth="1"/>
    <col min="11263" max="11263" width="26.875" style="71" customWidth="1"/>
    <col min="11264" max="11264" width="13.75" style="71" customWidth="1"/>
    <col min="11265" max="11265" width="5.5" style="71" customWidth="1"/>
    <col min="11266" max="11266" width="8.875" style="71"/>
    <col min="11267" max="11267" width="9.375" style="71" customWidth="1"/>
    <col min="11268" max="11268" width="12.125" style="71" customWidth="1"/>
    <col min="11269" max="11516" width="8.875" style="71"/>
    <col min="11517" max="11517" width="5.625" style="71" customWidth="1"/>
    <col min="11518" max="11518" width="10.625" style="71" customWidth="1"/>
    <col min="11519" max="11519" width="26.875" style="71" customWidth="1"/>
    <col min="11520" max="11520" width="13.75" style="71" customWidth="1"/>
    <col min="11521" max="11521" width="5.5" style="71" customWidth="1"/>
    <col min="11522" max="11522" width="8.875" style="71"/>
    <col min="11523" max="11523" width="9.375" style="71" customWidth="1"/>
    <col min="11524" max="11524" width="12.125" style="71" customWidth="1"/>
    <col min="11525" max="11772" width="8.875" style="71"/>
    <col min="11773" max="11773" width="5.625" style="71" customWidth="1"/>
    <col min="11774" max="11774" width="10.625" style="71" customWidth="1"/>
    <col min="11775" max="11775" width="26.875" style="71" customWidth="1"/>
    <col min="11776" max="11776" width="13.75" style="71" customWidth="1"/>
    <col min="11777" max="11777" width="5.5" style="71" customWidth="1"/>
    <col min="11778" max="11778" width="8.875" style="71"/>
    <col min="11779" max="11779" width="9.375" style="71" customWidth="1"/>
    <col min="11780" max="11780" width="12.125" style="71" customWidth="1"/>
    <col min="11781" max="12028" width="8.875" style="71"/>
    <col min="12029" max="12029" width="5.625" style="71" customWidth="1"/>
    <col min="12030" max="12030" width="10.625" style="71" customWidth="1"/>
    <col min="12031" max="12031" width="26.875" style="71" customWidth="1"/>
    <col min="12032" max="12032" width="13.75" style="71" customWidth="1"/>
    <col min="12033" max="12033" width="5.5" style="71" customWidth="1"/>
    <col min="12034" max="12034" width="8.875" style="71"/>
    <col min="12035" max="12035" width="9.375" style="71" customWidth="1"/>
    <col min="12036" max="12036" width="12.125" style="71" customWidth="1"/>
    <col min="12037" max="12284" width="8.875" style="71"/>
    <col min="12285" max="12285" width="5.625" style="71" customWidth="1"/>
    <col min="12286" max="12286" width="10.625" style="71" customWidth="1"/>
    <col min="12287" max="12287" width="26.875" style="71" customWidth="1"/>
    <col min="12288" max="12288" width="13.75" style="71" customWidth="1"/>
    <col min="12289" max="12289" width="5.5" style="71" customWidth="1"/>
    <col min="12290" max="12290" width="8.875" style="71"/>
    <col min="12291" max="12291" width="9.375" style="71" customWidth="1"/>
    <col min="12292" max="12292" width="12.125" style="71" customWidth="1"/>
    <col min="12293" max="12540" width="8.875" style="71"/>
    <col min="12541" max="12541" width="5.625" style="71" customWidth="1"/>
    <col min="12542" max="12542" width="10.625" style="71" customWidth="1"/>
    <col min="12543" max="12543" width="26.875" style="71" customWidth="1"/>
    <col min="12544" max="12544" width="13.75" style="71" customWidth="1"/>
    <col min="12545" max="12545" width="5.5" style="71" customWidth="1"/>
    <col min="12546" max="12546" width="8.875" style="71"/>
    <col min="12547" max="12547" width="9.375" style="71" customWidth="1"/>
    <col min="12548" max="12548" width="12.125" style="71" customWidth="1"/>
    <col min="12549" max="12796" width="8.875" style="71"/>
    <col min="12797" max="12797" width="5.625" style="71" customWidth="1"/>
    <col min="12798" max="12798" width="10.625" style="71" customWidth="1"/>
    <col min="12799" max="12799" width="26.875" style="71" customWidth="1"/>
    <col min="12800" max="12800" width="13.75" style="71" customWidth="1"/>
    <col min="12801" max="12801" width="5.5" style="71" customWidth="1"/>
    <col min="12802" max="12802" width="8.875" style="71"/>
    <col min="12803" max="12803" width="9.375" style="71" customWidth="1"/>
    <col min="12804" max="12804" width="12.125" style="71" customWidth="1"/>
    <col min="12805" max="13052" width="8.875" style="71"/>
    <col min="13053" max="13053" width="5.625" style="71" customWidth="1"/>
    <col min="13054" max="13054" width="10.625" style="71" customWidth="1"/>
    <col min="13055" max="13055" width="26.875" style="71" customWidth="1"/>
    <col min="13056" max="13056" width="13.75" style="71" customWidth="1"/>
    <col min="13057" max="13057" width="5.5" style="71" customWidth="1"/>
    <col min="13058" max="13058" width="8.875" style="71"/>
    <col min="13059" max="13059" width="9.375" style="71" customWidth="1"/>
    <col min="13060" max="13060" width="12.125" style="71" customWidth="1"/>
    <col min="13061" max="13308" width="8.875" style="71"/>
    <col min="13309" max="13309" width="5.625" style="71" customWidth="1"/>
    <col min="13310" max="13310" width="10.625" style="71" customWidth="1"/>
    <col min="13311" max="13311" width="26.875" style="71" customWidth="1"/>
    <col min="13312" max="13312" width="13.75" style="71" customWidth="1"/>
    <col min="13313" max="13313" width="5.5" style="71" customWidth="1"/>
    <col min="13314" max="13314" width="8.875" style="71"/>
    <col min="13315" max="13315" width="9.375" style="71" customWidth="1"/>
    <col min="13316" max="13316" width="12.125" style="71" customWidth="1"/>
    <col min="13317" max="13564" width="8.875" style="71"/>
    <col min="13565" max="13565" width="5.625" style="71" customWidth="1"/>
    <col min="13566" max="13566" width="10.625" style="71" customWidth="1"/>
    <col min="13567" max="13567" width="26.875" style="71" customWidth="1"/>
    <col min="13568" max="13568" width="13.75" style="71" customWidth="1"/>
    <col min="13569" max="13569" width="5.5" style="71" customWidth="1"/>
    <col min="13570" max="13570" width="8.875" style="71"/>
    <col min="13571" max="13571" width="9.375" style="71" customWidth="1"/>
    <col min="13572" max="13572" width="12.125" style="71" customWidth="1"/>
    <col min="13573" max="13820" width="8.875" style="71"/>
    <col min="13821" max="13821" width="5.625" style="71" customWidth="1"/>
    <col min="13822" max="13822" width="10.625" style="71" customWidth="1"/>
    <col min="13823" max="13823" width="26.875" style="71" customWidth="1"/>
    <col min="13824" max="13824" width="13.75" style="71" customWidth="1"/>
    <col min="13825" max="13825" width="5.5" style="71" customWidth="1"/>
    <col min="13826" max="13826" width="8.875" style="71"/>
    <col min="13827" max="13827" width="9.375" style="71" customWidth="1"/>
    <col min="13828" max="13828" width="12.125" style="71" customWidth="1"/>
    <col min="13829" max="14076" width="8.875" style="71"/>
    <col min="14077" max="14077" width="5.625" style="71" customWidth="1"/>
    <col min="14078" max="14078" width="10.625" style="71" customWidth="1"/>
    <col min="14079" max="14079" width="26.875" style="71" customWidth="1"/>
    <col min="14080" max="14080" width="13.75" style="71" customWidth="1"/>
    <col min="14081" max="14081" width="5.5" style="71" customWidth="1"/>
    <col min="14082" max="14082" width="8.875" style="71"/>
    <col min="14083" max="14083" width="9.375" style="71" customWidth="1"/>
    <col min="14084" max="14084" width="12.125" style="71" customWidth="1"/>
    <col min="14085" max="14332" width="8.875" style="71"/>
    <col min="14333" max="14333" width="5.625" style="71" customWidth="1"/>
    <col min="14334" max="14334" width="10.625" style="71" customWidth="1"/>
    <col min="14335" max="14335" width="26.875" style="71" customWidth="1"/>
    <col min="14336" max="14336" width="13.75" style="71" customWidth="1"/>
    <col min="14337" max="14337" width="5.5" style="71" customWidth="1"/>
    <col min="14338" max="14338" width="8.875" style="71"/>
    <col min="14339" max="14339" width="9.375" style="71" customWidth="1"/>
    <col min="14340" max="14340" width="12.125" style="71" customWidth="1"/>
    <col min="14341" max="14588" width="8.875" style="71"/>
    <col min="14589" max="14589" width="5.625" style="71" customWidth="1"/>
    <col min="14590" max="14590" width="10.625" style="71" customWidth="1"/>
    <col min="14591" max="14591" width="26.875" style="71" customWidth="1"/>
    <col min="14592" max="14592" width="13.75" style="71" customWidth="1"/>
    <col min="14593" max="14593" width="5.5" style="71" customWidth="1"/>
    <col min="14594" max="14594" width="8.875" style="71"/>
    <col min="14595" max="14595" width="9.375" style="71" customWidth="1"/>
    <col min="14596" max="14596" width="12.125" style="71" customWidth="1"/>
    <col min="14597" max="14844" width="8.875" style="71"/>
    <col min="14845" max="14845" width="5.625" style="71" customWidth="1"/>
    <col min="14846" max="14846" width="10.625" style="71" customWidth="1"/>
    <col min="14847" max="14847" width="26.875" style="71" customWidth="1"/>
    <col min="14848" max="14848" width="13.75" style="71" customWidth="1"/>
    <col min="14849" max="14849" width="5.5" style="71" customWidth="1"/>
    <col min="14850" max="14850" width="8.875" style="71"/>
    <col min="14851" max="14851" width="9.375" style="71" customWidth="1"/>
    <col min="14852" max="14852" width="12.125" style="71" customWidth="1"/>
    <col min="14853" max="15100" width="8.875" style="71"/>
    <col min="15101" max="15101" width="5.625" style="71" customWidth="1"/>
    <col min="15102" max="15102" width="10.625" style="71" customWidth="1"/>
    <col min="15103" max="15103" width="26.875" style="71" customWidth="1"/>
    <col min="15104" max="15104" width="13.75" style="71" customWidth="1"/>
    <col min="15105" max="15105" width="5.5" style="71" customWidth="1"/>
    <col min="15106" max="15106" width="8.875" style="71"/>
    <col min="15107" max="15107" width="9.375" style="71" customWidth="1"/>
    <col min="15108" max="15108" width="12.125" style="71" customWidth="1"/>
    <col min="15109" max="15356" width="8.875" style="71"/>
    <col min="15357" max="15357" width="5.625" style="71" customWidth="1"/>
    <col min="15358" max="15358" width="10.625" style="71" customWidth="1"/>
    <col min="15359" max="15359" width="26.875" style="71" customWidth="1"/>
    <col min="15360" max="15360" width="13.75" style="71" customWidth="1"/>
    <col min="15361" max="15361" width="5.5" style="71" customWidth="1"/>
    <col min="15362" max="15362" width="8.875" style="71"/>
    <col min="15363" max="15363" width="9.375" style="71" customWidth="1"/>
    <col min="15364" max="15364" width="12.125" style="71" customWidth="1"/>
    <col min="15365" max="15612" width="8.875" style="71"/>
    <col min="15613" max="15613" width="5.625" style="71" customWidth="1"/>
    <col min="15614" max="15614" width="10.625" style="71" customWidth="1"/>
    <col min="15615" max="15615" width="26.875" style="71" customWidth="1"/>
    <col min="15616" max="15616" width="13.75" style="71" customWidth="1"/>
    <col min="15617" max="15617" width="5.5" style="71" customWidth="1"/>
    <col min="15618" max="15618" width="8.875" style="71"/>
    <col min="15619" max="15619" width="9.375" style="71" customWidth="1"/>
    <col min="15620" max="15620" width="12.125" style="71" customWidth="1"/>
    <col min="15621" max="15868" width="8.875" style="71"/>
    <col min="15869" max="15869" width="5.625" style="71" customWidth="1"/>
    <col min="15870" max="15870" width="10.625" style="71" customWidth="1"/>
    <col min="15871" max="15871" width="26.875" style="71" customWidth="1"/>
    <col min="15872" max="15872" width="13.75" style="71" customWidth="1"/>
    <col min="15873" max="15873" width="5.5" style="71" customWidth="1"/>
    <col min="15874" max="15874" width="8.875" style="71"/>
    <col min="15875" max="15875" width="9.375" style="71" customWidth="1"/>
    <col min="15876" max="15876" width="12.125" style="71" customWidth="1"/>
    <col min="15877" max="16124" width="8.875" style="71"/>
    <col min="16125" max="16125" width="5.625" style="71" customWidth="1"/>
    <col min="16126" max="16126" width="10.625" style="71" customWidth="1"/>
    <col min="16127" max="16127" width="26.875" style="71" customWidth="1"/>
    <col min="16128" max="16128" width="13.75" style="71" customWidth="1"/>
    <col min="16129" max="16129" width="5.5" style="71" customWidth="1"/>
    <col min="16130" max="16130" width="8.875" style="71"/>
    <col min="16131" max="16131" width="9.375" style="71" customWidth="1"/>
    <col min="16132" max="16132" width="12.125" style="71" customWidth="1"/>
    <col min="16133" max="16381" width="8.875" style="71"/>
    <col min="16382" max="16384" width="9" style="71"/>
  </cols>
  <sheetData>
    <row r="1" s="71" customFormat="1" ht="24.75" spans="1:9">
      <c r="A1" s="75" t="s">
        <v>54</v>
      </c>
      <c r="B1" s="75"/>
      <c r="C1" s="75"/>
      <c r="D1" s="75"/>
      <c r="E1" s="75"/>
      <c r="F1" s="75"/>
      <c r="G1" s="75"/>
      <c r="H1" s="75"/>
      <c r="I1" s="75"/>
    </row>
    <row r="2" s="71" customFormat="1" ht="18" spans="1:9">
      <c r="A2" s="76" t="s">
        <v>55</v>
      </c>
      <c r="B2" s="76"/>
      <c r="C2" s="76"/>
      <c r="D2" s="76"/>
      <c r="E2" s="76"/>
      <c r="F2" s="76"/>
      <c r="G2" s="76"/>
      <c r="H2" s="76"/>
      <c r="I2" s="76"/>
    </row>
    <row r="3" s="71" customFormat="1" ht="17.25" spans="1:9">
      <c r="A3" s="77" t="s">
        <v>2</v>
      </c>
      <c r="B3" s="78"/>
      <c r="C3" s="77"/>
      <c r="D3" s="77"/>
      <c r="E3" s="77"/>
      <c r="F3" s="77"/>
      <c r="G3" s="77"/>
      <c r="H3" s="77"/>
      <c r="I3" s="77"/>
    </row>
    <row r="4" s="71" customFormat="1" ht="17.25" spans="1:9">
      <c r="A4" s="77" t="s">
        <v>3</v>
      </c>
      <c r="B4" s="78"/>
      <c r="C4" s="77"/>
      <c r="D4" s="77"/>
      <c r="E4" s="77"/>
      <c r="F4" s="77"/>
      <c r="G4" s="77"/>
      <c r="H4" s="77"/>
      <c r="I4" s="77"/>
    </row>
    <row r="5" s="71" customFormat="1" ht="28.5" customHeight="1" spans="1:9">
      <c r="A5" s="79" t="s">
        <v>4</v>
      </c>
      <c r="B5" s="80"/>
      <c r="C5" s="79"/>
      <c r="D5" s="79"/>
      <c r="E5" s="79"/>
      <c r="F5" s="79"/>
      <c r="G5" s="79"/>
      <c r="H5" s="79"/>
      <c r="I5" s="79"/>
    </row>
    <row r="6" s="71" customFormat="1" ht="18" spans="1:9">
      <c r="A6" s="81" t="s">
        <v>56</v>
      </c>
      <c r="B6" s="82"/>
      <c r="C6" s="81"/>
      <c r="D6" s="81"/>
      <c r="E6" s="81"/>
      <c r="F6" s="81"/>
      <c r="G6" s="81"/>
      <c r="H6" s="81"/>
      <c r="I6" s="81"/>
    </row>
    <row r="7" s="71" customFormat="1" ht="39" customHeight="1" spans="1:9">
      <c r="A7" s="83" t="s">
        <v>6</v>
      </c>
      <c r="B7" s="84" t="s">
        <v>7</v>
      </c>
      <c r="C7" s="85" t="s">
        <v>8</v>
      </c>
      <c r="D7" s="86" t="s">
        <v>57</v>
      </c>
      <c r="E7" s="85" t="s">
        <v>9</v>
      </c>
      <c r="F7" s="87" t="s">
        <v>43</v>
      </c>
      <c r="G7" s="88" t="s">
        <v>58</v>
      </c>
      <c r="H7" s="89" t="s">
        <v>13</v>
      </c>
      <c r="I7" s="109"/>
    </row>
    <row r="8" s="71" customFormat="1" ht="30" customHeight="1" spans="1:9">
      <c r="A8" s="83"/>
      <c r="B8" s="84"/>
      <c r="C8" s="85"/>
      <c r="D8" s="90"/>
      <c r="E8" s="85"/>
      <c r="F8" s="88" t="s">
        <v>59</v>
      </c>
      <c r="G8" s="88" t="s">
        <v>59</v>
      </c>
      <c r="H8" s="89"/>
      <c r="I8" s="109"/>
    </row>
    <row r="9" s="72" customFormat="1" ht="18.95" customHeight="1" spans="1:9">
      <c r="A9" s="91">
        <v>1</v>
      </c>
      <c r="B9" s="92" t="s">
        <v>60</v>
      </c>
      <c r="C9" s="92" t="s">
        <v>61</v>
      </c>
      <c r="D9" s="93"/>
      <c r="E9" s="93" t="s">
        <v>18</v>
      </c>
      <c r="F9" s="94">
        <v>85.7798095238095</v>
      </c>
      <c r="G9" s="95">
        <f t="shared" ref="G9:G14" si="0">F9*1.13</f>
        <v>96.9311847619047</v>
      </c>
      <c r="H9" s="96"/>
      <c r="I9" s="110"/>
    </row>
    <row r="10" s="72" customFormat="1" ht="18.95" customHeight="1" spans="1:9">
      <c r="A10" s="91">
        <v>2</v>
      </c>
      <c r="B10" s="92" t="s">
        <v>62</v>
      </c>
      <c r="C10" s="92" t="s">
        <v>63</v>
      </c>
      <c r="D10" s="93"/>
      <c r="E10" s="93" t="s">
        <v>18</v>
      </c>
      <c r="F10" s="94">
        <v>72.0699047619048</v>
      </c>
      <c r="G10" s="95">
        <f t="shared" si="0"/>
        <v>81.4389923809524</v>
      </c>
      <c r="H10" s="96"/>
      <c r="I10" s="110"/>
    </row>
    <row r="11" s="72" customFormat="1" ht="18.95" customHeight="1" spans="1:9">
      <c r="A11" s="91">
        <v>3</v>
      </c>
      <c r="B11" s="92" t="s">
        <v>64</v>
      </c>
      <c r="C11" s="92" t="s">
        <v>65</v>
      </c>
      <c r="D11" s="93"/>
      <c r="E11" s="93" t="s">
        <v>18</v>
      </c>
      <c r="F11" s="94">
        <v>84.9295238095238</v>
      </c>
      <c r="G11" s="95">
        <f t="shared" si="0"/>
        <v>95.9703619047619</v>
      </c>
      <c r="H11" s="96"/>
      <c r="I11" s="110"/>
    </row>
    <row r="12" s="72" customFormat="1" ht="18.95" customHeight="1" spans="1:9">
      <c r="A12" s="91">
        <v>4</v>
      </c>
      <c r="B12" s="92" t="s">
        <v>66</v>
      </c>
      <c r="C12" s="92" t="s">
        <v>67</v>
      </c>
      <c r="D12" s="93"/>
      <c r="E12" s="93" t="s">
        <v>18</v>
      </c>
      <c r="F12" s="95">
        <v>63.6579047619048</v>
      </c>
      <c r="G12" s="95">
        <f t="shared" si="0"/>
        <v>71.9334323809524</v>
      </c>
      <c r="H12" s="96"/>
      <c r="I12" s="110"/>
    </row>
    <row r="13" s="72" customFormat="1" ht="18.95" customHeight="1" spans="1:9">
      <c r="A13" s="91">
        <v>5</v>
      </c>
      <c r="B13" s="92" t="s">
        <v>68</v>
      </c>
      <c r="C13" s="92" t="s">
        <v>69</v>
      </c>
      <c r="D13" s="93"/>
      <c r="E13" s="93" t="s">
        <v>18</v>
      </c>
      <c r="F13" s="95">
        <v>68.2707619047619</v>
      </c>
      <c r="G13" s="95">
        <f t="shared" si="0"/>
        <v>77.1459609523809</v>
      </c>
      <c r="H13" s="96"/>
      <c r="I13" s="110"/>
    </row>
    <row r="14" s="72" customFormat="1" ht="18.95" customHeight="1" spans="1:9">
      <c r="A14" s="97">
        <v>6</v>
      </c>
      <c r="B14" s="92" t="s">
        <v>70</v>
      </c>
      <c r="C14" s="92" t="s">
        <v>71</v>
      </c>
      <c r="D14" s="93"/>
      <c r="E14" s="93" t="s">
        <v>18</v>
      </c>
      <c r="F14" s="95">
        <v>97.0891428571428</v>
      </c>
      <c r="G14" s="95">
        <f t="shared" si="0"/>
        <v>109.710731428571</v>
      </c>
      <c r="H14" s="96"/>
      <c r="I14" s="110"/>
    </row>
    <row r="15" s="71" customFormat="1" ht="31.15" customHeight="1" spans="1:9">
      <c r="A15" s="98" t="s">
        <v>25</v>
      </c>
      <c r="B15" s="99"/>
      <c r="C15" s="98"/>
      <c r="D15" s="98"/>
      <c r="E15" s="98"/>
      <c r="F15" s="98"/>
      <c r="G15" s="98"/>
      <c r="H15" s="98"/>
      <c r="I15" s="111"/>
    </row>
    <row r="16" s="71" customFormat="1" ht="31.15" customHeight="1" spans="1:9">
      <c r="A16" s="100" t="s">
        <v>72</v>
      </c>
      <c r="B16" s="101"/>
      <c r="C16" s="100"/>
      <c r="D16" s="100"/>
      <c r="E16" s="100"/>
      <c r="F16" s="100"/>
      <c r="G16" s="100"/>
      <c r="H16" s="100"/>
      <c r="I16" s="111"/>
    </row>
    <row r="17" s="71" customFormat="1" ht="31.15" customHeight="1" spans="1:9">
      <c r="A17" s="100" t="s">
        <v>27</v>
      </c>
      <c r="B17" s="101"/>
      <c r="C17" s="100"/>
      <c r="D17" s="100"/>
      <c r="E17" s="100"/>
      <c r="F17" s="100"/>
      <c r="G17" s="100"/>
      <c r="H17" s="100"/>
      <c r="I17" s="111"/>
    </row>
    <row r="18" s="71" customFormat="1" ht="31.15" customHeight="1" spans="1:9">
      <c r="A18" s="100" t="s">
        <v>28</v>
      </c>
      <c r="B18" s="101"/>
      <c r="C18" s="100"/>
      <c r="D18" s="100"/>
      <c r="E18" s="100"/>
      <c r="F18" s="100"/>
      <c r="G18" s="100"/>
      <c r="H18" s="100"/>
      <c r="I18" s="111"/>
    </row>
    <row r="19" s="71" customFormat="1" ht="31.15" customHeight="1" spans="1:9">
      <c r="A19" s="100" t="s">
        <v>29</v>
      </c>
      <c r="B19" s="101"/>
      <c r="C19" s="100"/>
      <c r="D19" s="100"/>
      <c r="E19" s="100"/>
      <c r="F19" s="100"/>
      <c r="G19" s="100"/>
      <c r="H19" s="100"/>
      <c r="I19" s="111"/>
    </row>
    <row r="20" s="71" customFormat="1" ht="43.15" customHeight="1" spans="1:9">
      <c r="A20" s="100" t="s">
        <v>73</v>
      </c>
      <c r="B20" s="101"/>
      <c r="C20" s="100"/>
      <c r="D20" s="100"/>
      <c r="E20" s="100"/>
      <c r="F20" s="100"/>
      <c r="G20" s="100"/>
      <c r="H20" s="100"/>
      <c r="I20" s="111"/>
    </row>
    <row r="21" s="73" customFormat="1" ht="18" spans="1:9">
      <c r="A21" s="102"/>
      <c r="B21" s="103"/>
      <c r="C21" s="102"/>
      <c r="D21" s="102"/>
      <c r="E21" s="102"/>
      <c r="F21" s="102"/>
      <c r="G21" s="104"/>
      <c r="H21" s="104"/>
      <c r="I21" s="112"/>
    </row>
    <row r="22" s="73" customFormat="1" ht="19.15" customHeight="1" spans="1:9">
      <c r="A22" s="105" t="s">
        <v>31</v>
      </c>
      <c r="B22" s="103"/>
      <c r="C22" s="106"/>
      <c r="E22" s="106"/>
      <c r="F22" s="105" t="s">
        <v>32</v>
      </c>
      <c r="G22" s="107"/>
      <c r="H22" s="107"/>
      <c r="I22" s="113"/>
    </row>
    <row r="23" s="73" customFormat="1" ht="19.15" customHeight="1" spans="1:9">
      <c r="A23" s="105"/>
      <c r="B23" s="103"/>
      <c r="C23" s="106"/>
      <c r="E23" s="106"/>
      <c r="F23" s="105"/>
      <c r="G23" s="107"/>
      <c r="H23" s="107"/>
      <c r="I23" s="113"/>
    </row>
    <row r="24" s="71" customFormat="1" ht="19.15" customHeight="1" spans="1:7">
      <c r="A24" s="105" t="s">
        <v>33</v>
      </c>
      <c r="B24" s="103"/>
      <c r="C24" s="106"/>
      <c r="E24" s="106"/>
      <c r="F24" s="105" t="s">
        <v>33</v>
      </c>
      <c r="G24" s="107"/>
    </row>
    <row r="25" s="73" customFormat="1" ht="19.15" customHeight="1" spans="1:9">
      <c r="A25" s="105"/>
      <c r="B25" s="103"/>
      <c r="C25" s="106"/>
      <c r="E25" s="106"/>
      <c r="F25" s="105"/>
      <c r="G25" s="107"/>
      <c r="H25" s="107"/>
      <c r="I25" s="113"/>
    </row>
    <row r="26" s="73" customFormat="1" ht="19.15" customHeight="1" spans="1:9">
      <c r="A26" s="105" t="s">
        <v>35</v>
      </c>
      <c r="B26" s="108"/>
      <c r="C26" s="102"/>
      <c r="E26" s="102"/>
      <c r="F26" s="105" t="s">
        <v>35</v>
      </c>
      <c r="G26" s="107"/>
      <c r="H26" s="107"/>
      <c r="I26" s="113"/>
    </row>
  </sheetData>
  <mergeCells count="18">
    <mergeCell ref="A1:H1"/>
    <mergeCell ref="A2:H2"/>
    <mergeCell ref="A3:H3"/>
    <mergeCell ref="A4:H4"/>
    <mergeCell ref="A5:H5"/>
    <mergeCell ref="A6:H6"/>
    <mergeCell ref="A15:H15"/>
    <mergeCell ref="A16:H16"/>
    <mergeCell ref="A17:H17"/>
    <mergeCell ref="A18:H18"/>
    <mergeCell ref="A19:H19"/>
    <mergeCell ref="A20:H20"/>
    <mergeCell ref="A7:A8"/>
    <mergeCell ref="B7:B8"/>
    <mergeCell ref="C7:C8"/>
    <mergeCell ref="D7:D8"/>
    <mergeCell ref="E7:E8"/>
    <mergeCell ref="H7:H8"/>
  </mergeCells>
  <conditionalFormatting sqref="B9">
    <cfRule type="duplicateValues" dxfId="0" priority="3"/>
  </conditionalFormatting>
  <conditionalFormatting sqref="B14">
    <cfRule type="duplicateValues" dxfId="0" priority="4"/>
  </conditionalFormatting>
  <conditionalFormatting sqref="B24">
    <cfRule type="duplicateValues" dxfId="1" priority="5"/>
  </conditionalFormatting>
  <conditionalFormatting sqref="B10:B11">
    <cfRule type="duplicateValues" dxfId="0" priority="2"/>
  </conditionalFormatting>
  <conditionalFormatting sqref="B12:B13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selection activeCell="C27" sqref="C27"/>
    </sheetView>
  </sheetViews>
  <sheetFormatPr defaultColWidth="9" defaultRowHeight="13.5"/>
  <cols>
    <col min="1" max="1" width="9.2" style="1" customWidth="1"/>
    <col min="2" max="2" width="12.75" style="5" customWidth="1"/>
    <col min="3" max="3" width="30.875" style="6" customWidth="1"/>
    <col min="4" max="4" width="7" style="6" customWidth="1"/>
    <col min="5" max="5" width="13" style="1" customWidth="1"/>
    <col min="6" max="6" width="15.875" style="1" customWidth="1"/>
    <col min="7" max="7" width="12.5" style="1" customWidth="1"/>
    <col min="8" max="8" width="10.125" style="1" customWidth="1"/>
    <col min="9" max="9" width="9" style="1"/>
    <col min="10" max="10" width="12.625" style="1"/>
    <col min="11" max="11" width="11.75" style="1" customWidth="1"/>
    <col min="12" max="12" width="11.125" style="1" customWidth="1"/>
    <col min="13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74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75</v>
      </c>
      <c r="B6" s="16"/>
      <c r="C6" s="17"/>
      <c r="D6" s="17"/>
      <c r="E6" s="15"/>
      <c r="F6" s="15"/>
      <c r="G6" s="15"/>
      <c r="H6" s="15"/>
    </row>
    <row r="7" s="1" customFormat="1" ht="18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43</v>
      </c>
      <c r="F7" s="21" t="s">
        <v>43</v>
      </c>
      <c r="G7" s="21" t="s">
        <v>44</v>
      </c>
      <c r="H7" s="22" t="s">
        <v>13</v>
      </c>
    </row>
    <row r="8" s="1" customFormat="1" ht="18" customHeight="1" spans="1:12">
      <c r="A8" s="18"/>
      <c r="B8" s="19"/>
      <c r="C8" s="20"/>
      <c r="D8" s="20"/>
      <c r="E8" s="23" t="s">
        <v>15</v>
      </c>
      <c r="F8" s="21" t="s">
        <v>59</v>
      </c>
      <c r="G8" s="21" t="s">
        <v>59</v>
      </c>
      <c r="H8" s="22"/>
      <c r="J8" s="68" t="s">
        <v>76</v>
      </c>
      <c r="K8" s="68" t="s">
        <v>77</v>
      </c>
      <c r="L8" s="68" t="s">
        <v>78</v>
      </c>
    </row>
    <row r="9" s="3" customFormat="1" ht="18" customHeight="1" spans="1:12">
      <c r="A9" s="24">
        <v>1</v>
      </c>
      <c r="B9" s="25" t="s">
        <v>79</v>
      </c>
      <c r="C9" s="25" t="s">
        <v>80</v>
      </c>
      <c r="D9" s="26" t="s">
        <v>18</v>
      </c>
      <c r="E9" s="27"/>
      <c r="F9" s="27">
        <v>61.5</v>
      </c>
      <c r="G9" s="28">
        <f t="shared" ref="G9:G15" si="0">F9*1.13</f>
        <v>69.495</v>
      </c>
      <c r="H9" s="29"/>
      <c r="J9" s="69">
        <v>62</v>
      </c>
      <c r="K9" s="70">
        <v>61.75</v>
      </c>
      <c r="L9" s="27">
        <v>61.5</v>
      </c>
    </row>
    <row r="10" s="3" customFormat="1" ht="18" customHeight="1" spans="1:12">
      <c r="A10" s="24">
        <v>2</v>
      </c>
      <c r="B10" s="32" t="s">
        <v>81</v>
      </c>
      <c r="C10" s="32" t="s">
        <v>82</v>
      </c>
      <c r="D10" s="26" t="s">
        <v>18</v>
      </c>
      <c r="E10" s="27"/>
      <c r="F10" s="27">
        <v>25.5</v>
      </c>
      <c r="G10" s="28">
        <f t="shared" si="0"/>
        <v>28.815</v>
      </c>
      <c r="H10" s="29"/>
      <c r="J10" s="69">
        <v>26</v>
      </c>
      <c r="K10" s="70">
        <v>25.75</v>
      </c>
      <c r="L10" s="27">
        <v>25.5</v>
      </c>
    </row>
    <row r="11" s="3" customFormat="1" ht="18" customHeight="1" spans="1:12">
      <c r="A11" s="24">
        <v>3</v>
      </c>
      <c r="B11" s="32" t="s">
        <v>83</v>
      </c>
      <c r="C11" s="32" t="s">
        <v>84</v>
      </c>
      <c r="D11" s="26" t="s">
        <v>18</v>
      </c>
      <c r="E11" s="27"/>
      <c r="F11" s="27">
        <v>34.5</v>
      </c>
      <c r="G11" s="28">
        <f t="shared" si="0"/>
        <v>38.985</v>
      </c>
      <c r="H11" s="29"/>
      <c r="J11" s="69">
        <v>35</v>
      </c>
      <c r="K11" s="70">
        <v>34.75</v>
      </c>
      <c r="L11" s="27">
        <v>34.5</v>
      </c>
    </row>
    <row r="12" s="3" customFormat="1" ht="18" customHeight="1" spans="1:12">
      <c r="A12" s="24">
        <v>4</v>
      </c>
      <c r="B12" s="66" t="s">
        <v>85</v>
      </c>
      <c r="C12" s="66" t="s">
        <v>82</v>
      </c>
      <c r="D12" s="26" t="s">
        <v>18</v>
      </c>
      <c r="E12" s="27"/>
      <c r="F12" s="27">
        <v>25.5</v>
      </c>
      <c r="G12" s="28">
        <f t="shared" si="0"/>
        <v>28.815</v>
      </c>
      <c r="H12" s="29"/>
      <c r="J12" s="69">
        <v>26</v>
      </c>
      <c r="K12" s="70">
        <v>25.75</v>
      </c>
      <c r="L12" s="27">
        <v>25.5</v>
      </c>
    </row>
    <row r="13" s="3" customFormat="1" ht="18" customHeight="1" spans="1:12">
      <c r="A13" s="24">
        <v>5</v>
      </c>
      <c r="B13" s="66" t="s">
        <v>86</v>
      </c>
      <c r="C13" s="66" t="s">
        <v>84</v>
      </c>
      <c r="D13" s="26" t="s">
        <v>18</v>
      </c>
      <c r="E13" s="27"/>
      <c r="F13" s="27">
        <v>34.5</v>
      </c>
      <c r="G13" s="28">
        <f t="shared" si="0"/>
        <v>38.985</v>
      </c>
      <c r="H13" s="29"/>
      <c r="J13" s="69">
        <v>35</v>
      </c>
      <c r="K13" s="70">
        <v>34.75</v>
      </c>
      <c r="L13" s="27">
        <v>34.5</v>
      </c>
    </row>
    <row r="14" s="3" customFormat="1" ht="18" customHeight="1" spans="1:12">
      <c r="A14" s="24">
        <v>6</v>
      </c>
      <c r="B14" s="25" t="s">
        <v>87</v>
      </c>
      <c r="C14" s="25" t="s">
        <v>88</v>
      </c>
      <c r="D14" s="26" t="s">
        <v>18</v>
      </c>
      <c r="E14" s="27"/>
      <c r="F14" s="27">
        <v>34</v>
      </c>
      <c r="G14" s="28">
        <f t="shared" si="0"/>
        <v>38.42</v>
      </c>
      <c r="H14" s="29"/>
      <c r="J14" s="69">
        <v>34.5</v>
      </c>
      <c r="K14" s="70">
        <v>34.25</v>
      </c>
      <c r="L14" s="27">
        <v>34</v>
      </c>
    </row>
    <row r="15" s="3" customFormat="1" ht="18" customHeight="1" spans="1:12">
      <c r="A15" s="24">
        <v>7</v>
      </c>
      <c r="B15" s="25" t="s">
        <v>89</v>
      </c>
      <c r="C15" s="25" t="s">
        <v>90</v>
      </c>
      <c r="D15" s="26" t="s">
        <v>18</v>
      </c>
      <c r="E15" s="27"/>
      <c r="F15" s="27">
        <v>29.4</v>
      </c>
      <c r="G15" s="28">
        <f t="shared" si="0"/>
        <v>33.222</v>
      </c>
      <c r="H15" s="29"/>
      <c r="J15" s="69"/>
      <c r="K15" s="70">
        <v>29.5238</v>
      </c>
      <c r="L15" s="27">
        <v>29.4</v>
      </c>
    </row>
    <row r="16" s="1" customFormat="1" ht="35" customHeight="1" spans="1:8">
      <c r="A16" s="33" t="s">
        <v>25</v>
      </c>
      <c r="B16" s="34"/>
      <c r="C16" s="33"/>
      <c r="D16" s="33"/>
      <c r="E16" s="33"/>
      <c r="F16" s="33"/>
      <c r="G16" s="33"/>
      <c r="H16" s="33"/>
    </row>
    <row r="17" s="1" customFormat="1" ht="18" customHeight="1" spans="1:8">
      <c r="A17" s="35" t="s">
        <v>91</v>
      </c>
      <c r="B17" s="36"/>
      <c r="C17" s="35"/>
      <c r="D17" s="35"/>
      <c r="E17" s="35"/>
      <c r="F17" s="35"/>
      <c r="G17" s="35"/>
      <c r="H17" s="35"/>
    </row>
    <row r="18" s="1" customFormat="1" ht="18" customHeight="1" spans="1:8">
      <c r="A18" s="35" t="s">
        <v>27</v>
      </c>
      <c r="B18" s="36"/>
      <c r="C18" s="35"/>
      <c r="D18" s="35"/>
      <c r="E18" s="35"/>
      <c r="F18" s="35"/>
      <c r="G18" s="35"/>
      <c r="H18" s="35"/>
    </row>
    <row r="19" s="1" customFormat="1" ht="18" customHeight="1" spans="1:8">
      <c r="A19" s="35" t="s">
        <v>28</v>
      </c>
      <c r="B19" s="36"/>
      <c r="C19" s="35"/>
      <c r="D19" s="35"/>
      <c r="E19" s="35"/>
      <c r="F19" s="35"/>
      <c r="G19" s="35"/>
      <c r="H19" s="35"/>
    </row>
    <row r="20" s="1" customFormat="1" ht="18" customHeight="1" spans="1:8">
      <c r="A20" s="35" t="s">
        <v>29</v>
      </c>
      <c r="B20" s="36"/>
      <c r="C20" s="35"/>
      <c r="D20" s="35"/>
      <c r="E20" s="35"/>
      <c r="F20" s="35"/>
      <c r="G20" s="35"/>
      <c r="H20" s="35"/>
    </row>
    <row r="21" s="1" customFormat="1" ht="30" customHeight="1" spans="1:8">
      <c r="A21" s="35" t="s">
        <v>73</v>
      </c>
      <c r="B21" s="36"/>
      <c r="C21" s="35"/>
      <c r="D21" s="35"/>
      <c r="E21" s="35"/>
      <c r="F21" s="35"/>
      <c r="G21" s="35"/>
      <c r="H21" s="35"/>
    </row>
    <row r="22" s="4" customFormat="1" ht="19.2" customHeight="1" spans="1:8">
      <c r="A22" s="37" t="s">
        <v>31</v>
      </c>
      <c r="B22" s="38"/>
      <c r="C22" s="13"/>
      <c r="D22" s="13"/>
      <c r="E22" s="39" t="s">
        <v>32</v>
      </c>
      <c r="F22" s="39"/>
      <c r="G22" s="40"/>
      <c r="H22" s="41"/>
    </row>
    <row r="23" s="4" customFormat="1" ht="19.2" customHeight="1" spans="1:8">
      <c r="A23" s="37"/>
      <c r="B23" s="38"/>
      <c r="C23" s="13"/>
      <c r="D23" s="13"/>
      <c r="E23" s="39"/>
      <c r="F23" s="12"/>
      <c r="G23" s="42"/>
      <c r="H23" s="41"/>
    </row>
    <row r="24" s="1" customFormat="1" ht="19.2" customHeight="1" spans="1:7">
      <c r="A24" s="37" t="s">
        <v>33</v>
      </c>
      <c r="B24" s="38"/>
      <c r="C24" s="13"/>
      <c r="D24" s="13"/>
      <c r="E24" s="39" t="s">
        <v>34</v>
      </c>
      <c r="F24" s="39"/>
      <c r="G24" s="40"/>
    </row>
    <row r="25" s="4" customFormat="1" ht="41" customHeight="1" spans="1:8">
      <c r="A25" s="37" t="s">
        <v>35</v>
      </c>
      <c r="B25" s="39"/>
      <c r="C25" s="43"/>
      <c r="D25" s="43"/>
      <c r="E25" s="39" t="s">
        <v>35</v>
      </c>
      <c r="F25" s="39"/>
      <c r="G25" s="40"/>
      <c r="H25" s="41"/>
    </row>
  </sheetData>
  <mergeCells count="20">
    <mergeCell ref="A1:H1"/>
    <mergeCell ref="A2:H2"/>
    <mergeCell ref="A3:H3"/>
    <mergeCell ref="A4:H4"/>
    <mergeCell ref="A5:H5"/>
    <mergeCell ref="A6:H6"/>
    <mergeCell ref="A16:H16"/>
    <mergeCell ref="A17:H17"/>
    <mergeCell ref="A18:H18"/>
    <mergeCell ref="A19:H19"/>
    <mergeCell ref="A20:H20"/>
    <mergeCell ref="A21:H21"/>
    <mergeCell ref="E22:F22"/>
    <mergeCell ref="E24:F24"/>
    <mergeCell ref="E25:F25"/>
    <mergeCell ref="A7:A8"/>
    <mergeCell ref="B7:B8"/>
    <mergeCell ref="C7:C8"/>
    <mergeCell ref="D7:D8"/>
    <mergeCell ref="H7:H8"/>
  </mergeCells>
  <conditionalFormatting sqref="B24">
    <cfRule type="duplicateValues" dxfId="1" priority="16"/>
  </conditionalFormatting>
  <conditionalFormatting sqref="B12:B13">
    <cfRule type="duplicateValues" dxfId="1" priority="1"/>
  </conditionalFormatting>
  <conditionalFormatting sqref="E22:E23">
    <cfRule type="duplicateValues" dxfId="1" priority="15"/>
  </conditionalFormatting>
  <conditionalFormatting sqref="B9:B11 B14:B15">
    <cfRule type="duplicateValues" dxfId="0" priority="13"/>
  </conditionalFormatting>
  <pageMargins left="0.75" right="0.354166666666667" top="0.314583333333333" bottom="0.275" header="0.5" footer="0.5"/>
  <pageSetup paperSize="9" scale="8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opLeftCell="A18" workbookViewId="0">
      <selection activeCell="C24" sqref="C24"/>
    </sheetView>
  </sheetViews>
  <sheetFormatPr defaultColWidth="9" defaultRowHeight="13.5"/>
  <cols>
    <col min="1" max="1" width="9.2" style="1" customWidth="1"/>
    <col min="2" max="2" width="12.75" style="5" customWidth="1"/>
    <col min="3" max="3" width="38.9" style="6" customWidth="1"/>
    <col min="4" max="4" width="7" style="6" customWidth="1"/>
    <col min="5" max="5" width="19.1666666666667" style="1" customWidth="1"/>
    <col min="6" max="6" width="17.1333333333333" style="1" customWidth="1"/>
    <col min="7" max="7" width="15.3916666666667" style="1" customWidth="1"/>
    <col min="8" max="8" width="16.25" style="1" customWidth="1"/>
    <col min="9" max="10" width="12.625" style="1"/>
    <col min="11" max="12" width="9" style="1"/>
    <col min="13" max="13" width="12.625" style="1"/>
    <col min="14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74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75</v>
      </c>
      <c r="B6" s="16"/>
      <c r="C6" s="17"/>
      <c r="D6" s="17"/>
      <c r="E6" s="15"/>
      <c r="F6" s="15"/>
      <c r="G6" s="15"/>
      <c r="H6" s="15"/>
    </row>
    <row r="7" s="1" customFormat="1" ht="27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43</v>
      </c>
      <c r="F7" s="21" t="s">
        <v>43</v>
      </c>
      <c r="G7" s="21" t="s">
        <v>44</v>
      </c>
      <c r="H7" s="22" t="s">
        <v>13</v>
      </c>
    </row>
    <row r="8" s="1" customFormat="1" ht="22" customHeight="1" spans="1:8">
      <c r="A8" s="18"/>
      <c r="B8" s="19"/>
      <c r="C8" s="20"/>
      <c r="D8" s="20"/>
      <c r="E8" s="23" t="s">
        <v>15</v>
      </c>
      <c r="F8" s="21" t="s">
        <v>59</v>
      </c>
      <c r="G8" s="21" t="s">
        <v>59</v>
      </c>
      <c r="H8" s="22"/>
    </row>
    <row r="9" s="3" customFormat="1" ht="22" customHeight="1" spans="1:10">
      <c r="A9" s="24">
        <v>1</v>
      </c>
      <c r="B9" s="26" t="s">
        <v>37</v>
      </c>
      <c r="C9" s="26" t="s">
        <v>92</v>
      </c>
      <c r="D9" s="26" t="s">
        <v>18</v>
      </c>
      <c r="E9" s="63">
        <v>55</v>
      </c>
      <c r="F9" s="63">
        <f>E9/1.05</f>
        <v>52.3809523809524</v>
      </c>
      <c r="G9" s="28">
        <f t="shared" ref="G9:G42" si="0">F9*1.13</f>
        <v>59.1904761904762</v>
      </c>
      <c r="H9" s="29"/>
      <c r="J9" s="61"/>
    </row>
    <row r="10" s="3" customFormat="1" ht="22" customHeight="1" spans="1:10">
      <c r="A10" s="24">
        <v>2</v>
      </c>
      <c r="B10" s="26" t="s">
        <v>39</v>
      </c>
      <c r="C10" s="26" t="s">
        <v>93</v>
      </c>
      <c r="D10" s="26" t="s">
        <v>18</v>
      </c>
      <c r="E10" s="63">
        <v>60</v>
      </c>
      <c r="F10" s="63">
        <f>E10/1.05</f>
        <v>57.1428571428571</v>
      </c>
      <c r="G10" s="28">
        <f t="shared" si="0"/>
        <v>64.5714285714285</v>
      </c>
      <c r="H10" s="29"/>
      <c r="J10" s="61"/>
    </row>
    <row r="11" s="3" customFormat="1" ht="22" customHeight="1" spans="1:10">
      <c r="A11" s="24">
        <v>3</v>
      </c>
      <c r="B11" s="26" t="s">
        <v>16</v>
      </c>
      <c r="C11" s="26" t="s">
        <v>94</v>
      </c>
      <c r="D11" s="26" t="s">
        <v>18</v>
      </c>
      <c r="E11" s="63">
        <v>26.0755</v>
      </c>
      <c r="F11" s="63">
        <v>26.0755</v>
      </c>
      <c r="G11" s="28">
        <f t="shared" si="0"/>
        <v>29.465315</v>
      </c>
      <c r="H11" s="29"/>
      <c r="J11" s="61"/>
    </row>
    <row r="12" s="3" customFormat="1" ht="22" customHeight="1" spans="1:10">
      <c r="A12" s="24">
        <v>4</v>
      </c>
      <c r="B12" s="26" t="s">
        <v>19</v>
      </c>
      <c r="C12" s="26" t="s">
        <v>95</v>
      </c>
      <c r="D12" s="26" t="s">
        <v>18</v>
      </c>
      <c r="E12" s="63">
        <v>29.3645</v>
      </c>
      <c r="F12" s="63">
        <v>29.3645</v>
      </c>
      <c r="G12" s="28">
        <f t="shared" si="0"/>
        <v>33.181885</v>
      </c>
      <c r="H12" s="29"/>
      <c r="J12" s="61"/>
    </row>
    <row r="13" s="3" customFormat="1" ht="22" customHeight="1" spans="1:10">
      <c r="A13" s="24">
        <v>5</v>
      </c>
      <c r="B13" s="64" t="s">
        <v>21</v>
      </c>
      <c r="C13" s="64" t="s">
        <v>96</v>
      </c>
      <c r="D13" s="26" t="s">
        <v>18</v>
      </c>
      <c r="E13" s="63">
        <v>18</v>
      </c>
      <c r="F13" s="63">
        <v>18</v>
      </c>
      <c r="G13" s="28">
        <f t="shared" si="0"/>
        <v>20.34</v>
      </c>
      <c r="H13" s="29"/>
      <c r="J13" s="61"/>
    </row>
    <row r="14" s="3" customFormat="1" ht="22" customHeight="1" spans="1:10">
      <c r="A14" s="24">
        <v>6</v>
      </c>
      <c r="B14" s="64" t="s">
        <v>23</v>
      </c>
      <c r="C14" s="64" t="s">
        <v>97</v>
      </c>
      <c r="D14" s="26" t="s">
        <v>18</v>
      </c>
      <c r="E14" s="63">
        <v>0.6</v>
      </c>
      <c r="F14" s="63">
        <f>E14/1.05</f>
        <v>0.571428571428571</v>
      </c>
      <c r="G14" s="28">
        <f t="shared" si="0"/>
        <v>0.645714285714285</v>
      </c>
      <c r="H14" s="29"/>
      <c r="J14" s="61"/>
    </row>
    <row r="15" s="3" customFormat="1" ht="22" customHeight="1" spans="1:10">
      <c r="A15" s="24">
        <v>7</v>
      </c>
      <c r="B15" s="25" t="s">
        <v>45</v>
      </c>
      <c r="C15" s="25" t="s">
        <v>98</v>
      </c>
      <c r="D15" s="26" t="s">
        <v>18</v>
      </c>
      <c r="E15" s="27">
        <v>36.3</v>
      </c>
      <c r="F15" s="27">
        <v>36.3</v>
      </c>
      <c r="G15" s="28">
        <f t="shared" si="0"/>
        <v>41.019</v>
      </c>
      <c r="H15" s="29"/>
      <c r="J15" s="61"/>
    </row>
    <row r="16" s="3" customFormat="1" ht="22" customHeight="1" spans="1:10">
      <c r="A16" s="24">
        <v>8</v>
      </c>
      <c r="B16" s="25" t="s">
        <v>47</v>
      </c>
      <c r="C16" s="25" t="s">
        <v>99</v>
      </c>
      <c r="D16" s="26" t="s">
        <v>18</v>
      </c>
      <c r="E16" s="27">
        <v>42.12</v>
      </c>
      <c r="F16" s="27">
        <v>42.12</v>
      </c>
      <c r="G16" s="28">
        <f t="shared" si="0"/>
        <v>47.5956</v>
      </c>
      <c r="H16" s="29"/>
      <c r="J16" s="61"/>
    </row>
    <row r="17" s="3" customFormat="1" ht="22" customHeight="1" spans="1:10">
      <c r="A17" s="24">
        <v>9</v>
      </c>
      <c r="B17" s="25" t="s">
        <v>49</v>
      </c>
      <c r="C17" s="25" t="s">
        <v>100</v>
      </c>
      <c r="D17" s="26" t="s">
        <v>18</v>
      </c>
      <c r="E17" s="27">
        <v>3.7244</v>
      </c>
      <c r="F17" s="27">
        <v>3.7244</v>
      </c>
      <c r="G17" s="28">
        <f t="shared" si="0"/>
        <v>4.208572</v>
      </c>
      <c r="H17" s="29"/>
      <c r="J17" s="61"/>
    </row>
    <row r="18" s="3" customFormat="1" ht="22" customHeight="1" spans="1:10">
      <c r="A18" s="24">
        <v>10</v>
      </c>
      <c r="B18" s="25" t="s">
        <v>51</v>
      </c>
      <c r="C18" s="64" t="s">
        <v>101</v>
      </c>
      <c r="D18" s="26" t="s">
        <v>18</v>
      </c>
      <c r="E18" s="65">
        <v>9.4534</v>
      </c>
      <c r="F18" s="65">
        <v>9.4534</v>
      </c>
      <c r="G18" s="28">
        <f t="shared" si="0"/>
        <v>10.682342</v>
      </c>
      <c r="H18" s="29"/>
      <c r="J18" s="61"/>
    </row>
    <row r="19" s="3" customFormat="1" ht="22" customHeight="1" spans="1:10">
      <c r="A19" s="24">
        <v>11</v>
      </c>
      <c r="B19" s="25" t="s">
        <v>60</v>
      </c>
      <c r="C19" s="25" t="s">
        <v>102</v>
      </c>
      <c r="D19" s="26" t="s">
        <v>18</v>
      </c>
      <c r="E19" s="27">
        <v>85.7798095238095</v>
      </c>
      <c r="F19" s="27">
        <v>85.7798095238095</v>
      </c>
      <c r="G19" s="28">
        <f t="shared" si="0"/>
        <v>96.9311847619047</v>
      </c>
      <c r="H19" s="29"/>
      <c r="J19" s="61"/>
    </row>
    <row r="20" s="3" customFormat="1" ht="22" customHeight="1" spans="1:10">
      <c r="A20" s="24">
        <v>12</v>
      </c>
      <c r="B20" s="25" t="s">
        <v>66</v>
      </c>
      <c r="C20" s="25" t="s">
        <v>103</v>
      </c>
      <c r="D20" s="26" t="s">
        <v>18</v>
      </c>
      <c r="E20" s="27">
        <v>63.6579047619048</v>
      </c>
      <c r="F20" s="27">
        <v>63.6579047619048</v>
      </c>
      <c r="G20" s="28">
        <f t="shared" si="0"/>
        <v>71.9334323809524</v>
      </c>
      <c r="H20" s="29"/>
      <c r="J20" s="61"/>
    </row>
    <row r="21" s="3" customFormat="1" ht="22" customHeight="1" spans="1:10">
      <c r="A21" s="24">
        <v>13</v>
      </c>
      <c r="B21" s="25" t="s">
        <v>62</v>
      </c>
      <c r="C21" s="25" t="s">
        <v>104</v>
      </c>
      <c r="D21" s="26" t="s">
        <v>18</v>
      </c>
      <c r="E21" s="27">
        <v>72.0699047619048</v>
      </c>
      <c r="F21" s="27">
        <v>72.0699047619048</v>
      </c>
      <c r="G21" s="28">
        <f t="shared" si="0"/>
        <v>81.4389923809524</v>
      </c>
      <c r="H21" s="29"/>
      <c r="J21" s="61"/>
    </row>
    <row r="22" s="3" customFormat="1" ht="22" customHeight="1" spans="1:8">
      <c r="A22" s="24">
        <v>14</v>
      </c>
      <c r="B22" s="25" t="s">
        <v>64</v>
      </c>
      <c r="C22" s="25" t="s">
        <v>105</v>
      </c>
      <c r="D22" s="26" t="s">
        <v>18</v>
      </c>
      <c r="E22" s="27">
        <v>84.9295238095238</v>
      </c>
      <c r="F22" s="27">
        <v>84.9295238095238</v>
      </c>
      <c r="G22" s="28">
        <f t="shared" si="0"/>
        <v>95.9703619047619</v>
      </c>
      <c r="H22" s="29"/>
    </row>
    <row r="23" s="3" customFormat="1" ht="22" customHeight="1" spans="1:10">
      <c r="A23" s="24">
        <v>15</v>
      </c>
      <c r="B23" s="25" t="s">
        <v>68</v>
      </c>
      <c r="C23" s="25" t="s">
        <v>106</v>
      </c>
      <c r="D23" s="26" t="s">
        <v>18</v>
      </c>
      <c r="E23" s="27">
        <v>68.2707619047619</v>
      </c>
      <c r="F23" s="27">
        <v>68.2707619047619</v>
      </c>
      <c r="G23" s="28">
        <f t="shared" si="0"/>
        <v>77.1459609523809</v>
      </c>
      <c r="H23" s="29"/>
      <c r="J23" s="61"/>
    </row>
    <row r="24" s="3" customFormat="1" ht="22" customHeight="1" spans="1:10">
      <c r="A24" s="24">
        <v>16</v>
      </c>
      <c r="B24" s="25" t="s">
        <v>70</v>
      </c>
      <c r="C24" s="25" t="s">
        <v>107</v>
      </c>
      <c r="D24" s="26" t="s">
        <v>18</v>
      </c>
      <c r="E24" s="27">
        <v>97.0891428571428</v>
      </c>
      <c r="F24" s="27">
        <v>97.0891428571428</v>
      </c>
      <c r="G24" s="28">
        <f t="shared" si="0"/>
        <v>109.710731428571</v>
      </c>
      <c r="H24" s="29"/>
      <c r="J24" s="61"/>
    </row>
    <row r="25" s="3" customFormat="1" ht="22" customHeight="1" spans="1:10">
      <c r="A25" s="24">
        <v>17</v>
      </c>
      <c r="B25" s="25" t="s">
        <v>79</v>
      </c>
      <c r="C25" s="25" t="s">
        <v>108</v>
      </c>
      <c r="D25" s="26" t="s">
        <v>18</v>
      </c>
      <c r="E25" s="27"/>
      <c r="F25" s="27">
        <v>61.5</v>
      </c>
      <c r="G25" s="28">
        <f t="shared" si="0"/>
        <v>69.495</v>
      </c>
      <c r="H25" s="53" t="s">
        <v>109</v>
      </c>
      <c r="J25" s="62"/>
    </row>
    <row r="26" s="3" customFormat="1" ht="22" customHeight="1" spans="1:10">
      <c r="A26" s="24">
        <v>18</v>
      </c>
      <c r="B26" s="32" t="s">
        <v>81</v>
      </c>
      <c r="C26" s="32" t="s">
        <v>110</v>
      </c>
      <c r="D26" s="26" t="s">
        <v>18</v>
      </c>
      <c r="E26" s="27"/>
      <c r="F26" s="27">
        <v>25.5</v>
      </c>
      <c r="G26" s="28">
        <f t="shared" si="0"/>
        <v>28.815</v>
      </c>
      <c r="H26" s="54"/>
      <c r="J26" s="62"/>
    </row>
    <row r="27" s="3" customFormat="1" ht="22" customHeight="1" spans="1:10">
      <c r="A27" s="24">
        <v>19</v>
      </c>
      <c r="B27" s="32" t="s">
        <v>83</v>
      </c>
      <c r="C27" s="32" t="s">
        <v>111</v>
      </c>
      <c r="D27" s="26" t="s">
        <v>18</v>
      </c>
      <c r="E27" s="27"/>
      <c r="F27" s="27">
        <v>34.5</v>
      </c>
      <c r="G27" s="28">
        <f t="shared" si="0"/>
        <v>38.985</v>
      </c>
      <c r="H27" s="54"/>
      <c r="J27" s="62"/>
    </row>
    <row r="28" s="3" customFormat="1" ht="22" customHeight="1" spans="1:10">
      <c r="A28" s="24">
        <v>20</v>
      </c>
      <c r="B28" s="66" t="s">
        <v>85</v>
      </c>
      <c r="C28" s="66" t="s">
        <v>110</v>
      </c>
      <c r="D28" s="26" t="s">
        <v>18</v>
      </c>
      <c r="E28" s="27"/>
      <c r="F28" s="27">
        <v>25.5</v>
      </c>
      <c r="G28" s="28">
        <f t="shared" si="0"/>
        <v>28.815</v>
      </c>
      <c r="H28" s="54"/>
      <c r="J28" s="62"/>
    </row>
    <row r="29" s="3" customFormat="1" ht="22" customHeight="1" spans="1:10">
      <c r="A29" s="24">
        <v>21</v>
      </c>
      <c r="B29" s="66" t="s">
        <v>86</v>
      </c>
      <c r="C29" s="66" t="s">
        <v>111</v>
      </c>
      <c r="D29" s="26" t="s">
        <v>18</v>
      </c>
      <c r="E29" s="27"/>
      <c r="F29" s="27">
        <v>34.5</v>
      </c>
      <c r="G29" s="28">
        <f t="shared" si="0"/>
        <v>38.985</v>
      </c>
      <c r="H29" s="54"/>
      <c r="J29" s="62"/>
    </row>
    <row r="30" s="3" customFormat="1" ht="22" customHeight="1" spans="1:10">
      <c r="A30" s="24">
        <v>22</v>
      </c>
      <c r="B30" s="25" t="s">
        <v>87</v>
      </c>
      <c r="C30" s="25" t="s">
        <v>112</v>
      </c>
      <c r="D30" s="26" t="s">
        <v>18</v>
      </c>
      <c r="E30" s="27"/>
      <c r="F30" s="27">
        <v>34</v>
      </c>
      <c r="G30" s="28">
        <f t="shared" si="0"/>
        <v>38.42</v>
      </c>
      <c r="H30" s="55"/>
      <c r="J30" s="62"/>
    </row>
    <row r="31" s="3" customFormat="1" ht="22" customHeight="1" spans="1:10">
      <c r="A31" s="24">
        <v>23</v>
      </c>
      <c r="B31" s="25" t="s">
        <v>89</v>
      </c>
      <c r="C31" s="25" t="s">
        <v>113</v>
      </c>
      <c r="D31" s="26" t="s">
        <v>18</v>
      </c>
      <c r="E31" s="27"/>
      <c r="F31" s="27">
        <v>29.4</v>
      </c>
      <c r="G31" s="28">
        <f t="shared" si="0"/>
        <v>33.222</v>
      </c>
      <c r="H31" s="29"/>
      <c r="J31" s="62"/>
    </row>
    <row r="32" s="3" customFormat="1" ht="22" customHeight="1" spans="1:10">
      <c r="A32" s="24">
        <v>24</v>
      </c>
      <c r="B32" s="25" t="s">
        <v>114</v>
      </c>
      <c r="C32" s="25" t="s">
        <v>115</v>
      </c>
      <c r="D32" s="26" t="s">
        <v>18</v>
      </c>
      <c r="E32" s="27"/>
      <c r="F32" s="27">
        <v>34</v>
      </c>
      <c r="G32" s="28">
        <f t="shared" si="0"/>
        <v>38.42</v>
      </c>
      <c r="H32" s="53" t="s">
        <v>116</v>
      </c>
      <c r="J32" s="62"/>
    </row>
    <row r="33" s="3" customFormat="1" ht="22" customHeight="1" spans="1:10">
      <c r="A33" s="24">
        <v>25</v>
      </c>
      <c r="B33" s="25" t="s">
        <v>117</v>
      </c>
      <c r="C33" s="25" t="s">
        <v>118</v>
      </c>
      <c r="D33" s="26" t="s">
        <v>18</v>
      </c>
      <c r="E33" s="27"/>
      <c r="F33" s="27">
        <v>61.5</v>
      </c>
      <c r="G33" s="28">
        <f t="shared" si="0"/>
        <v>69.495</v>
      </c>
      <c r="H33" s="54"/>
      <c r="J33" s="62"/>
    </row>
    <row r="34" s="3" customFormat="1" ht="22" customHeight="1" spans="1:10">
      <c r="A34" s="24">
        <v>26</v>
      </c>
      <c r="B34" s="32" t="s">
        <v>119</v>
      </c>
      <c r="C34" s="32" t="s">
        <v>120</v>
      </c>
      <c r="D34" s="26" t="s">
        <v>18</v>
      </c>
      <c r="E34" s="27"/>
      <c r="F34" s="27">
        <v>34.5</v>
      </c>
      <c r="G34" s="28">
        <f t="shared" si="0"/>
        <v>38.985</v>
      </c>
      <c r="H34" s="54"/>
      <c r="J34" s="62"/>
    </row>
    <row r="35" s="3" customFormat="1" ht="22" customHeight="1" spans="1:10">
      <c r="A35" s="24">
        <v>27</v>
      </c>
      <c r="B35" s="32" t="s">
        <v>121</v>
      </c>
      <c r="C35" s="32" t="s">
        <v>122</v>
      </c>
      <c r="D35" s="26" t="s">
        <v>18</v>
      </c>
      <c r="E35" s="27"/>
      <c r="F35" s="27">
        <v>25.5</v>
      </c>
      <c r="G35" s="28">
        <f t="shared" si="0"/>
        <v>28.815</v>
      </c>
      <c r="H35" s="55"/>
      <c r="J35" s="62"/>
    </row>
    <row r="36" s="3" customFormat="1" ht="22" customHeight="1" spans="1:10">
      <c r="A36" s="24">
        <v>28</v>
      </c>
      <c r="B36" s="25" t="s">
        <v>123</v>
      </c>
      <c r="C36" s="25" t="s">
        <v>124</v>
      </c>
      <c r="D36" s="26" t="s">
        <v>18</v>
      </c>
      <c r="E36" s="27"/>
      <c r="F36" s="27">
        <v>34</v>
      </c>
      <c r="G36" s="28">
        <f t="shared" si="0"/>
        <v>38.42</v>
      </c>
      <c r="H36" s="53" t="s">
        <v>125</v>
      </c>
      <c r="J36" s="62"/>
    </row>
    <row r="37" s="3" customFormat="1" ht="22" customHeight="1" spans="1:10">
      <c r="A37" s="24">
        <v>29</v>
      </c>
      <c r="B37" s="25" t="s">
        <v>126</v>
      </c>
      <c r="C37" s="25" t="s">
        <v>127</v>
      </c>
      <c r="D37" s="26" t="s">
        <v>18</v>
      </c>
      <c r="E37" s="27"/>
      <c r="F37" s="27">
        <v>25.5</v>
      </c>
      <c r="G37" s="28">
        <f t="shared" si="0"/>
        <v>28.815</v>
      </c>
      <c r="H37" s="54"/>
      <c r="J37" s="62"/>
    </row>
    <row r="38" s="3" customFormat="1" ht="22" customHeight="1" spans="1:10">
      <c r="A38" s="24">
        <v>30</v>
      </c>
      <c r="B38" s="25" t="s">
        <v>128</v>
      </c>
      <c r="C38" s="25" t="s">
        <v>129</v>
      </c>
      <c r="D38" s="26" t="s">
        <v>18</v>
      </c>
      <c r="E38" s="27"/>
      <c r="F38" s="27">
        <v>61.5</v>
      </c>
      <c r="G38" s="28">
        <f t="shared" si="0"/>
        <v>69.495</v>
      </c>
      <c r="H38" s="55"/>
      <c r="J38" s="62"/>
    </row>
    <row r="39" s="1" customFormat="1" ht="22" customHeight="1" spans="1:8">
      <c r="A39" s="24">
        <v>31</v>
      </c>
      <c r="B39" s="20"/>
      <c r="C39" s="67"/>
      <c r="D39" s="67"/>
      <c r="E39" s="67"/>
      <c r="F39" s="67"/>
      <c r="G39" s="67"/>
      <c r="H39" s="67"/>
    </row>
    <row r="40" s="1" customFormat="1" ht="22" customHeight="1" spans="1:8">
      <c r="A40" s="24">
        <v>32</v>
      </c>
      <c r="B40" s="20"/>
      <c r="C40" s="67"/>
      <c r="D40" s="67"/>
      <c r="E40" s="67"/>
      <c r="F40" s="67"/>
      <c r="G40" s="67"/>
      <c r="H40" s="67"/>
    </row>
    <row r="41" s="1" customFormat="1" ht="22" customHeight="1" spans="1:8">
      <c r="A41" s="24">
        <v>33</v>
      </c>
      <c r="B41" s="20"/>
      <c r="C41" s="67"/>
      <c r="D41" s="67"/>
      <c r="E41" s="67"/>
      <c r="F41" s="67"/>
      <c r="G41" s="67"/>
      <c r="H41" s="67"/>
    </row>
    <row r="42" s="1" customFormat="1" ht="35" customHeight="1" spans="1:8">
      <c r="A42" s="33" t="s">
        <v>25</v>
      </c>
      <c r="B42" s="34"/>
      <c r="C42" s="33"/>
      <c r="D42" s="33"/>
      <c r="E42" s="33"/>
      <c r="F42" s="33"/>
      <c r="G42" s="33"/>
      <c r="H42" s="33"/>
    </row>
    <row r="43" s="1" customFormat="1" ht="21" customHeight="1" spans="1:8">
      <c r="A43" s="35" t="s">
        <v>91</v>
      </c>
      <c r="B43" s="36"/>
      <c r="C43" s="35"/>
      <c r="D43" s="35"/>
      <c r="E43" s="35"/>
      <c r="F43" s="35"/>
      <c r="G43" s="35"/>
      <c r="H43" s="35"/>
    </row>
    <row r="44" s="1" customFormat="1" ht="21" customHeight="1" spans="1:8">
      <c r="A44" s="35" t="s">
        <v>27</v>
      </c>
      <c r="B44" s="36"/>
      <c r="C44" s="35"/>
      <c r="D44" s="35"/>
      <c r="E44" s="35"/>
      <c r="F44" s="35"/>
      <c r="G44" s="35"/>
      <c r="H44" s="35"/>
    </row>
    <row r="45" s="1" customFormat="1" ht="24" customHeight="1" spans="1:8">
      <c r="A45" s="35" t="s">
        <v>28</v>
      </c>
      <c r="B45" s="36"/>
      <c r="C45" s="35"/>
      <c r="D45" s="35"/>
      <c r="E45" s="35"/>
      <c r="F45" s="35"/>
      <c r="G45" s="35"/>
      <c r="H45" s="35"/>
    </row>
    <row r="46" s="1" customFormat="1" ht="21" customHeight="1" spans="1:8">
      <c r="A46" s="35" t="s">
        <v>29</v>
      </c>
      <c r="B46" s="36"/>
      <c r="C46" s="35"/>
      <c r="D46" s="35"/>
      <c r="E46" s="35"/>
      <c r="F46" s="35"/>
      <c r="G46" s="35"/>
      <c r="H46" s="35"/>
    </row>
    <row r="47" s="1" customFormat="1" ht="30" customHeight="1" spans="1:8">
      <c r="A47" s="35" t="s">
        <v>73</v>
      </c>
      <c r="B47" s="36"/>
      <c r="C47" s="35"/>
      <c r="D47" s="35"/>
      <c r="E47" s="35"/>
      <c r="F47" s="35"/>
      <c r="G47" s="35"/>
      <c r="H47" s="35"/>
    </row>
    <row r="48" s="4" customFormat="1" ht="17" customHeight="1" spans="1:8">
      <c r="A48" s="59"/>
      <c r="B48" s="60"/>
      <c r="C48" s="59"/>
      <c r="D48" s="59"/>
      <c r="E48" s="59"/>
      <c r="F48" s="59"/>
      <c r="G48" s="59"/>
      <c r="H48" s="59"/>
    </row>
    <row r="49" s="4" customFormat="1" ht="19.2" customHeight="1" spans="1:8">
      <c r="A49" s="37" t="s">
        <v>31</v>
      </c>
      <c r="B49" s="38"/>
      <c r="C49" s="13"/>
      <c r="D49" s="13"/>
      <c r="E49" s="39" t="s">
        <v>32</v>
      </c>
      <c r="F49" s="39"/>
      <c r="G49" s="40"/>
      <c r="H49" s="41"/>
    </row>
    <row r="50" s="4" customFormat="1" ht="10" customHeight="1" spans="1:8">
      <c r="A50" s="37"/>
      <c r="B50" s="38"/>
      <c r="C50" s="13"/>
      <c r="D50" s="13"/>
      <c r="E50" s="39"/>
      <c r="F50" s="12"/>
      <c r="G50" s="42"/>
      <c r="H50" s="41"/>
    </row>
    <row r="51" s="1" customFormat="1" ht="19.2" customHeight="1" spans="1:7">
      <c r="A51" s="37" t="s">
        <v>33</v>
      </c>
      <c r="B51" s="38"/>
      <c r="C51" s="13"/>
      <c r="D51" s="13"/>
      <c r="E51" s="39" t="s">
        <v>34</v>
      </c>
      <c r="F51" s="39"/>
      <c r="G51" s="40"/>
    </row>
    <row r="52" s="4" customFormat="1" ht="19.2" customHeight="1" spans="1:8">
      <c r="A52" s="37"/>
      <c r="B52" s="38"/>
      <c r="C52" s="13"/>
      <c r="D52" s="13"/>
      <c r="E52" s="39"/>
      <c r="F52" s="12"/>
      <c r="G52" s="42"/>
      <c r="H52" s="41"/>
    </row>
    <row r="53" s="4" customFormat="1" ht="23" customHeight="1" spans="1:8">
      <c r="A53" s="37" t="s">
        <v>35</v>
      </c>
      <c r="B53" s="39"/>
      <c r="C53" s="43"/>
      <c r="D53" s="43"/>
      <c r="E53" s="39" t="s">
        <v>35</v>
      </c>
      <c r="F53" s="39"/>
      <c r="G53" s="40"/>
      <c r="H53" s="41"/>
    </row>
  </sheetData>
  <mergeCells count="24">
    <mergeCell ref="A1:H1"/>
    <mergeCell ref="A2:H2"/>
    <mergeCell ref="A3:H3"/>
    <mergeCell ref="A4:H4"/>
    <mergeCell ref="A5:H5"/>
    <mergeCell ref="A6:H6"/>
    <mergeCell ref="A42:H42"/>
    <mergeCell ref="A43:H43"/>
    <mergeCell ref="A44:H44"/>
    <mergeCell ref="A45:H45"/>
    <mergeCell ref="A46:H46"/>
    <mergeCell ref="A47:H47"/>
    <mergeCell ref="A48:H48"/>
    <mergeCell ref="E49:F49"/>
    <mergeCell ref="E51:F51"/>
    <mergeCell ref="E53:F53"/>
    <mergeCell ref="A7:A8"/>
    <mergeCell ref="B7:B8"/>
    <mergeCell ref="C7:C8"/>
    <mergeCell ref="D7:D8"/>
    <mergeCell ref="H7:H8"/>
    <mergeCell ref="H25:H30"/>
    <mergeCell ref="H32:H35"/>
    <mergeCell ref="H36:H38"/>
  </mergeCells>
  <conditionalFormatting sqref="B9">
    <cfRule type="duplicateValues" dxfId="0" priority="21"/>
  </conditionalFormatting>
  <conditionalFormatting sqref="B10">
    <cfRule type="duplicateValues" dxfId="0" priority="20"/>
  </conditionalFormatting>
  <conditionalFormatting sqref="B11">
    <cfRule type="duplicateValues" dxfId="0" priority="19"/>
  </conditionalFormatting>
  <conditionalFormatting sqref="B13">
    <cfRule type="duplicateValues" dxfId="0" priority="17"/>
  </conditionalFormatting>
  <conditionalFormatting sqref="B15">
    <cfRule type="duplicateValues" dxfId="0" priority="16"/>
  </conditionalFormatting>
  <conditionalFormatting sqref="B17">
    <cfRule type="duplicateValues" dxfId="0" priority="14"/>
  </conditionalFormatting>
  <conditionalFormatting sqref="B31">
    <cfRule type="duplicateValues" dxfId="0" priority="11"/>
  </conditionalFormatting>
  <conditionalFormatting sqref="B32">
    <cfRule type="duplicateValues" dxfId="0" priority="7"/>
  </conditionalFormatting>
  <conditionalFormatting sqref="B33">
    <cfRule type="duplicateValues" dxfId="0" priority="8"/>
  </conditionalFormatting>
  <conditionalFormatting sqref="B34">
    <cfRule type="duplicateValues" dxfId="0" priority="10"/>
  </conditionalFormatting>
  <conditionalFormatting sqref="B51">
    <cfRule type="duplicateValues" dxfId="1" priority="26"/>
  </conditionalFormatting>
  <conditionalFormatting sqref="B9:B24">
    <cfRule type="duplicateValues" dxfId="1" priority="13"/>
  </conditionalFormatting>
  <conditionalFormatting sqref="B20:B24">
    <cfRule type="duplicateValues" dxfId="1" priority="23"/>
    <cfRule type="duplicateValues" dxfId="1" priority="22"/>
  </conditionalFormatting>
  <conditionalFormatting sqref="B28:B29">
    <cfRule type="duplicateValues" dxfId="1" priority="12"/>
  </conditionalFormatting>
  <conditionalFormatting sqref="B35:B41">
    <cfRule type="duplicateValues" dxfId="0" priority="9"/>
  </conditionalFormatting>
  <conditionalFormatting sqref="B12 B14">
    <cfRule type="duplicateValues" dxfId="0" priority="18"/>
  </conditionalFormatting>
  <conditionalFormatting sqref="B16 B18">
    <cfRule type="duplicateValues" dxfId="0" priority="15"/>
  </conditionalFormatting>
  <conditionalFormatting sqref="B25:B27 B30">
    <cfRule type="duplicateValues" dxfId="0" priority="24"/>
  </conditionalFormatting>
  <conditionalFormatting sqref="E52 E49:E50">
    <cfRule type="duplicateValues" dxfId="1" priority="25"/>
  </conditionalFormatting>
  <pageMargins left="0.472222222222222" right="0.432638888888889" top="0.236111111111111" bottom="0.156944444444444" header="0.5" footer="0.31458333333333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opLeftCell="A20" workbookViewId="0">
      <selection activeCell="C24" sqref="C24"/>
    </sheetView>
  </sheetViews>
  <sheetFormatPr defaultColWidth="9" defaultRowHeight="13.5"/>
  <cols>
    <col min="1" max="1" width="9.2" style="1" customWidth="1"/>
    <col min="2" max="2" width="12.75" style="5" customWidth="1"/>
    <col min="3" max="3" width="30.875" style="6" customWidth="1"/>
    <col min="4" max="4" width="7" style="6" customWidth="1"/>
    <col min="5" max="5" width="13" style="1" customWidth="1"/>
    <col min="6" max="6" width="15.875" style="1" customWidth="1"/>
    <col min="7" max="7" width="12.5" style="1" customWidth="1"/>
    <col min="8" max="8" width="10.125" style="1" customWidth="1"/>
    <col min="9" max="10" width="12.625" style="1"/>
    <col min="11" max="12" width="9" style="1"/>
    <col min="13" max="13" width="12.625" style="1"/>
    <col min="14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74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75</v>
      </c>
      <c r="B6" s="16"/>
      <c r="C6" s="17"/>
      <c r="D6" s="17"/>
      <c r="E6" s="15"/>
      <c r="F6" s="15"/>
      <c r="G6" s="15"/>
      <c r="H6" s="15"/>
    </row>
    <row r="7" s="1" customFormat="1" ht="27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43</v>
      </c>
      <c r="F7" s="21" t="s">
        <v>43</v>
      </c>
      <c r="G7" s="21" t="s">
        <v>44</v>
      </c>
      <c r="H7" s="22" t="s">
        <v>13</v>
      </c>
    </row>
    <row r="8" s="1" customFormat="1" ht="22" customHeight="1" spans="1:8">
      <c r="A8" s="18"/>
      <c r="B8" s="19"/>
      <c r="C8" s="20"/>
      <c r="D8" s="20"/>
      <c r="E8" s="23" t="s">
        <v>15</v>
      </c>
      <c r="F8" s="21" t="s">
        <v>59</v>
      </c>
      <c r="G8" s="21" t="s">
        <v>59</v>
      </c>
      <c r="H8" s="22"/>
    </row>
    <row r="9" s="3" customFormat="1" ht="22" customHeight="1" spans="1:10">
      <c r="A9" s="24">
        <v>1</v>
      </c>
      <c r="B9" s="46" t="s">
        <v>37</v>
      </c>
      <c r="C9" s="46" t="s">
        <v>92</v>
      </c>
      <c r="D9" s="46" t="s">
        <v>18</v>
      </c>
      <c r="E9" s="47">
        <v>55</v>
      </c>
      <c r="F9" s="47">
        <f>E9/1.05</f>
        <v>52.3809523809524</v>
      </c>
      <c r="G9" s="48">
        <f>F9*1.13</f>
        <v>59.1904761904762</v>
      </c>
      <c r="H9" s="29"/>
      <c r="I9" s="3"/>
      <c r="J9" s="61"/>
    </row>
    <row r="10" s="3" customFormat="1" ht="22" customHeight="1" spans="1:10">
      <c r="A10" s="24">
        <v>2</v>
      </c>
      <c r="B10" s="46" t="s">
        <v>39</v>
      </c>
      <c r="C10" s="46" t="s">
        <v>93</v>
      </c>
      <c r="D10" s="46" t="s">
        <v>18</v>
      </c>
      <c r="E10" s="47">
        <v>60</v>
      </c>
      <c r="F10" s="47">
        <f>E10/1.05</f>
        <v>57.1428571428571</v>
      </c>
      <c r="G10" s="48">
        <f t="shared" ref="G10:G26" si="0">F10*1.13</f>
        <v>64.5714285714285</v>
      </c>
      <c r="H10" s="29"/>
      <c r="I10" s="3"/>
      <c r="J10" s="61"/>
    </row>
    <row r="11" s="3" customFormat="1" ht="22" customHeight="1" spans="1:10">
      <c r="A11" s="24">
        <v>3</v>
      </c>
      <c r="B11" s="46" t="s">
        <v>16</v>
      </c>
      <c r="C11" s="46" t="s">
        <v>94</v>
      </c>
      <c r="D11" s="46" t="s">
        <v>18</v>
      </c>
      <c r="E11" s="47">
        <v>26.0755</v>
      </c>
      <c r="F11" s="47">
        <v>26.0755</v>
      </c>
      <c r="G11" s="48">
        <f t="shared" si="0"/>
        <v>29.465315</v>
      </c>
      <c r="H11" s="29"/>
      <c r="I11" s="3"/>
      <c r="J11" s="61"/>
    </row>
    <row r="12" s="3" customFormat="1" ht="22" customHeight="1" spans="1:10">
      <c r="A12" s="24">
        <v>4</v>
      </c>
      <c r="B12" s="46" t="s">
        <v>19</v>
      </c>
      <c r="C12" s="46" t="s">
        <v>95</v>
      </c>
      <c r="D12" s="46" t="s">
        <v>18</v>
      </c>
      <c r="E12" s="47">
        <v>29.3645</v>
      </c>
      <c r="F12" s="47">
        <v>29.3645</v>
      </c>
      <c r="G12" s="48">
        <f t="shared" si="0"/>
        <v>33.181885</v>
      </c>
      <c r="H12" s="29"/>
      <c r="J12" s="61"/>
    </row>
    <row r="13" s="3" customFormat="1" ht="22" customHeight="1" spans="1:10">
      <c r="A13" s="24">
        <v>5</v>
      </c>
      <c r="B13" s="49" t="s">
        <v>21</v>
      </c>
      <c r="C13" s="49" t="s">
        <v>96</v>
      </c>
      <c r="D13" s="46" t="s">
        <v>18</v>
      </c>
      <c r="E13" s="47">
        <v>18</v>
      </c>
      <c r="F13" s="47">
        <v>18</v>
      </c>
      <c r="G13" s="48">
        <f t="shared" si="0"/>
        <v>20.34</v>
      </c>
      <c r="H13" s="29"/>
      <c r="J13" s="61"/>
    </row>
    <row r="14" s="3" customFormat="1" ht="22" customHeight="1" spans="1:10">
      <c r="A14" s="24">
        <v>6</v>
      </c>
      <c r="B14" s="49" t="s">
        <v>23</v>
      </c>
      <c r="C14" s="49" t="s">
        <v>97</v>
      </c>
      <c r="D14" s="46" t="s">
        <v>18</v>
      </c>
      <c r="E14" s="47">
        <v>0.6</v>
      </c>
      <c r="F14" s="47">
        <f>E14/1.05</f>
        <v>0.571428571428571</v>
      </c>
      <c r="G14" s="48">
        <f t="shared" si="0"/>
        <v>0.645714285714285</v>
      </c>
      <c r="H14" s="29"/>
      <c r="J14" s="61"/>
    </row>
    <row r="15" s="3" customFormat="1" ht="22" customHeight="1" spans="1:10">
      <c r="A15" s="24">
        <v>7</v>
      </c>
      <c r="B15" s="50" t="s">
        <v>45</v>
      </c>
      <c r="C15" s="50" t="s">
        <v>98</v>
      </c>
      <c r="D15" s="46" t="s">
        <v>18</v>
      </c>
      <c r="E15" s="51">
        <v>36.3</v>
      </c>
      <c r="F15" s="51">
        <v>36.3</v>
      </c>
      <c r="G15" s="48">
        <f t="shared" si="0"/>
        <v>41.019</v>
      </c>
      <c r="H15" s="29"/>
      <c r="J15" s="61"/>
    </row>
    <row r="16" s="3" customFormat="1" ht="22" customHeight="1" spans="1:10">
      <c r="A16" s="24">
        <v>8</v>
      </c>
      <c r="B16" s="50" t="s">
        <v>47</v>
      </c>
      <c r="C16" s="50" t="s">
        <v>99</v>
      </c>
      <c r="D16" s="46" t="s">
        <v>18</v>
      </c>
      <c r="E16" s="51">
        <v>42.12</v>
      </c>
      <c r="F16" s="51">
        <v>42.12</v>
      </c>
      <c r="G16" s="48">
        <f t="shared" si="0"/>
        <v>47.5956</v>
      </c>
      <c r="H16" s="29"/>
      <c r="J16" s="61"/>
    </row>
    <row r="17" s="3" customFormat="1" ht="22" customHeight="1" spans="1:10">
      <c r="A17" s="24">
        <v>9</v>
      </c>
      <c r="B17" s="50" t="s">
        <v>49</v>
      </c>
      <c r="C17" s="50" t="s">
        <v>100</v>
      </c>
      <c r="D17" s="46" t="s">
        <v>18</v>
      </c>
      <c r="E17" s="51">
        <v>3.7244</v>
      </c>
      <c r="F17" s="51">
        <v>3.7244</v>
      </c>
      <c r="G17" s="48">
        <f t="shared" si="0"/>
        <v>4.208572</v>
      </c>
      <c r="H17" s="29"/>
      <c r="J17" s="61"/>
    </row>
    <row r="18" s="3" customFormat="1" ht="22" customHeight="1" spans="1:10">
      <c r="A18" s="24">
        <v>10</v>
      </c>
      <c r="B18" s="50" t="s">
        <v>51</v>
      </c>
      <c r="C18" s="49" t="s">
        <v>101</v>
      </c>
      <c r="D18" s="46" t="s">
        <v>18</v>
      </c>
      <c r="E18" s="52">
        <v>9.4534</v>
      </c>
      <c r="F18" s="52">
        <v>9.4534</v>
      </c>
      <c r="G18" s="48">
        <f t="shared" si="0"/>
        <v>10.682342</v>
      </c>
      <c r="H18" s="29"/>
      <c r="J18" s="61"/>
    </row>
    <row r="19" s="3" customFormat="1" ht="22" customHeight="1" spans="1:10">
      <c r="A19" s="24">
        <v>11</v>
      </c>
      <c r="B19" s="50" t="s">
        <v>60</v>
      </c>
      <c r="C19" s="50" t="s">
        <v>102</v>
      </c>
      <c r="D19" s="46" t="s">
        <v>18</v>
      </c>
      <c r="E19" s="51">
        <v>85.7798095238095</v>
      </c>
      <c r="F19" s="51">
        <v>85.7798095238095</v>
      </c>
      <c r="G19" s="48">
        <f t="shared" si="0"/>
        <v>96.9311847619047</v>
      </c>
      <c r="H19" s="29"/>
      <c r="J19" s="61"/>
    </row>
    <row r="20" s="3" customFormat="1" ht="22" customHeight="1" spans="1:10">
      <c r="A20" s="24">
        <v>12</v>
      </c>
      <c r="B20" s="50" t="s">
        <v>66</v>
      </c>
      <c r="C20" s="50" t="s">
        <v>103</v>
      </c>
      <c r="D20" s="46" t="s">
        <v>18</v>
      </c>
      <c r="E20" s="51">
        <v>63.6579047619048</v>
      </c>
      <c r="F20" s="51">
        <v>63.6579047619048</v>
      </c>
      <c r="G20" s="48">
        <f t="shared" si="0"/>
        <v>71.9334323809524</v>
      </c>
      <c r="H20" s="29"/>
      <c r="J20" s="61"/>
    </row>
    <row r="21" s="3" customFormat="1" ht="22" customHeight="1" spans="1:10">
      <c r="A21" s="24">
        <v>13</v>
      </c>
      <c r="B21" s="50" t="s">
        <v>62</v>
      </c>
      <c r="C21" s="50" t="s">
        <v>104</v>
      </c>
      <c r="D21" s="46" t="s">
        <v>18</v>
      </c>
      <c r="E21" s="51">
        <v>72.0699047619048</v>
      </c>
      <c r="F21" s="51">
        <v>72.0699047619048</v>
      </c>
      <c r="G21" s="48">
        <f t="shared" si="0"/>
        <v>81.4389923809524</v>
      </c>
      <c r="H21" s="53" t="s">
        <v>130</v>
      </c>
      <c r="J21" s="61"/>
    </row>
    <row r="22" s="3" customFormat="1" ht="22" customHeight="1" spans="1:8">
      <c r="A22" s="24">
        <v>14</v>
      </c>
      <c r="B22" s="50" t="s">
        <v>64</v>
      </c>
      <c r="C22" s="50" t="s">
        <v>105</v>
      </c>
      <c r="D22" s="46" t="s">
        <v>18</v>
      </c>
      <c r="E22" s="51">
        <v>84.9295238095238</v>
      </c>
      <c r="F22" s="51">
        <v>84.9295238095238</v>
      </c>
      <c r="G22" s="48">
        <f t="shared" si="0"/>
        <v>95.9703619047619</v>
      </c>
      <c r="H22" s="54"/>
    </row>
    <row r="23" s="3" customFormat="1" ht="22" customHeight="1" spans="1:10">
      <c r="A23" s="24">
        <v>15</v>
      </c>
      <c r="B23" s="50" t="s">
        <v>68</v>
      </c>
      <c r="C23" s="50" t="s">
        <v>106</v>
      </c>
      <c r="D23" s="46" t="s">
        <v>18</v>
      </c>
      <c r="E23" s="51">
        <v>68.2707619047619</v>
      </c>
      <c r="F23" s="51">
        <v>68.2707619047619</v>
      </c>
      <c r="G23" s="48">
        <f t="shared" si="0"/>
        <v>77.1459609523809</v>
      </c>
      <c r="H23" s="54"/>
      <c r="J23" s="61"/>
    </row>
    <row r="24" s="3" customFormat="1" ht="22" customHeight="1" spans="1:10">
      <c r="A24" s="24">
        <v>16</v>
      </c>
      <c r="B24" s="50" t="s">
        <v>70</v>
      </c>
      <c r="C24" s="50" t="s">
        <v>107</v>
      </c>
      <c r="D24" s="46" t="s">
        <v>18</v>
      </c>
      <c r="E24" s="51">
        <v>97.0891428571428</v>
      </c>
      <c r="F24" s="51">
        <v>97.0891428571428</v>
      </c>
      <c r="G24" s="48">
        <f t="shared" si="0"/>
        <v>109.710731428571</v>
      </c>
      <c r="H24" s="55"/>
      <c r="J24" s="61"/>
    </row>
    <row r="25" s="3" customFormat="1" ht="22" customHeight="1" spans="1:10">
      <c r="A25" s="24">
        <v>17</v>
      </c>
      <c r="B25" s="50" t="s">
        <v>79</v>
      </c>
      <c r="C25" s="50" t="s">
        <v>108</v>
      </c>
      <c r="D25" s="46" t="s">
        <v>18</v>
      </c>
      <c r="E25" s="51"/>
      <c r="F25" s="51">
        <v>61.5</v>
      </c>
      <c r="G25" s="48">
        <f t="shared" si="0"/>
        <v>69.495</v>
      </c>
      <c r="H25" s="53" t="s">
        <v>109</v>
      </c>
      <c r="J25" s="62"/>
    </row>
    <row r="26" s="3" customFormat="1" ht="22" customHeight="1" spans="1:10">
      <c r="A26" s="24">
        <v>18</v>
      </c>
      <c r="B26" s="56" t="s">
        <v>81</v>
      </c>
      <c r="C26" s="56" t="s">
        <v>110</v>
      </c>
      <c r="D26" s="46" t="s">
        <v>18</v>
      </c>
      <c r="E26" s="51"/>
      <c r="F26" s="51">
        <v>25.5</v>
      </c>
      <c r="G26" s="48">
        <f t="shared" si="0"/>
        <v>28.815</v>
      </c>
      <c r="H26" s="54"/>
      <c r="J26" s="62"/>
    </row>
    <row r="27" s="3" customFormat="1" ht="22" customHeight="1" spans="1:10">
      <c r="A27" s="24">
        <v>19</v>
      </c>
      <c r="B27" s="56" t="s">
        <v>83</v>
      </c>
      <c r="C27" s="56" t="s">
        <v>111</v>
      </c>
      <c r="D27" s="46" t="s">
        <v>18</v>
      </c>
      <c r="E27" s="51"/>
      <c r="F27" s="51">
        <v>34.5</v>
      </c>
      <c r="G27" s="48">
        <f t="shared" ref="G27:G42" si="1">F27*1.13</f>
        <v>38.985</v>
      </c>
      <c r="H27" s="54"/>
      <c r="J27" s="62"/>
    </row>
    <row r="28" s="3" customFormat="1" ht="22" customHeight="1" spans="1:10">
      <c r="A28" s="24">
        <v>20</v>
      </c>
      <c r="B28" s="57" t="s">
        <v>85</v>
      </c>
      <c r="C28" s="57" t="s">
        <v>110</v>
      </c>
      <c r="D28" s="46" t="s">
        <v>18</v>
      </c>
      <c r="E28" s="51"/>
      <c r="F28" s="51">
        <v>25.5</v>
      </c>
      <c r="G28" s="48">
        <f t="shared" si="1"/>
        <v>28.815</v>
      </c>
      <c r="H28" s="54"/>
      <c r="J28" s="62"/>
    </row>
    <row r="29" s="3" customFormat="1" ht="22" customHeight="1" spans="1:10">
      <c r="A29" s="24">
        <v>21</v>
      </c>
      <c r="B29" s="57" t="s">
        <v>86</v>
      </c>
      <c r="C29" s="57" t="s">
        <v>111</v>
      </c>
      <c r="D29" s="46" t="s">
        <v>18</v>
      </c>
      <c r="E29" s="51"/>
      <c r="F29" s="51">
        <v>34.5</v>
      </c>
      <c r="G29" s="48">
        <f t="shared" si="1"/>
        <v>38.985</v>
      </c>
      <c r="H29" s="54"/>
      <c r="J29" s="62"/>
    </row>
    <row r="30" s="3" customFormat="1" ht="22" customHeight="1" spans="1:10">
      <c r="A30" s="24">
        <v>22</v>
      </c>
      <c r="B30" s="50" t="s">
        <v>87</v>
      </c>
      <c r="C30" s="50" t="s">
        <v>112</v>
      </c>
      <c r="D30" s="46" t="s">
        <v>18</v>
      </c>
      <c r="E30" s="51"/>
      <c r="F30" s="51">
        <v>34</v>
      </c>
      <c r="G30" s="48">
        <f t="shared" si="1"/>
        <v>38.42</v>
      </c>
      <c r="H30" s="55"/>
      <c r="J30" s="62"/>
    </row>
    <row r="31" s="3" customFormat="1" ht="22" customHeight="1" spans="1:10">
      <c r="A31" s="24">
        <v>23</v>
      </c>
      <c r="B31" s="25" t="s">
        <v>89</v>
      </c>
      <c r="C31" s="25" t="s">
        <v>113</v>
      </c>
      <c r="D31" s="26" t="s">
        <v>18</v>
      </c>
      <c r="E31" s="27"/>
      <c r="F31" s="27">
        <v>29.4</v>
      </c>
      <c r="G31" s="48">
        <f t="shared" si="1"/>
        <v>33.222</v>
      </c>
      <c r="H31" s="29"/>
      <c r="J31" s="62"/>
    </row>
    <row r="32" s="3" customFormat="1" ht="22" customHeight="1" spans="1:10">
      <c r="A32" s="24">
        <v>24</v>
      </c>
      <c r="B32" s="25" t="s">
        <v>114</v>
      </c>
      <c r="C32" s="25" t="s">
        <v>115</v>
      </c>
      <c r="D32" s="26" t="s">
        <v>18</v>
      </c>
      <c r="E32" s="27"/>
      <c r="F32" s="27">
        <v>34</v>
      </c>
      <c r="G32" s="28">
        <f t="shared" si="1"/>
        <v>38.42</v>
      </c>
      <c r="H32" s="53" t="s">
        <v>116</v>
      </c>
      <c r="J32" s="62"/>
    </row>
    <row r="33" s="3" customFormat="1" ht="22" customHeight="1" spans="1:10">
      <c r="A33" s="24">
        <v>25</v>
      </c>
      <c r="B33" s="25" t="s">
        <v>117</v>
      </c>
      <c r="C33" s="25" t="s">
        <v>118</v>
      </c>
      <c r="D33" s="26" t="s">
        <v>18</v>
      </c>
      <c r="E33" s="27"/>
      <c r="F33" s="27">
        <v>61.5</v>
      </c>
      <c r="G33" s="28">
        <f t="shared" si="1"/>
        <v>69.495</v>
      </c>
      <c r="H33" s="54"/>
      <c r="J33" s="62"/>
    </row>
    <row r="34" s="3" customFormat="1" ht="22" customHeight="1" spans="1:10">
      <c r="A34" s="24">
        <v>26</v>
      </c>
      <c r="B34" s="32" t="s">
        <v>119</v>
      </c>
      <c r="C34" s="32" t="s">
        <v>120</v>
      </c>
      <c r="D34" s="26" t="s">
        <v>18</v>
      </c>
      <c r="E34" s="27"/>
      <c r="F34" s="27">
        <v>34.5</v>
      </c>
      <c r="G34" s="28">
        <f t="shared" si="1"/>
        <v>38.985</v>
      </c>
      <c r="H34" s="54"/>
      <c r="J34" s="62"/>
    </row>
    <row r="35" s="3" customFormat="1" ht="22" customHeight="1" spans="1:10">
      <c r="A35" s="24">
        <v>27</v>
      </c>
      <c r="B35" s="32" t="s">
        <v>121</v>
      </c>
      <c r="C35" s="32" t="s">
        <v>122</v>
      </c>
      <c r="D35" s="26" t="s">
        <v>18</v>
      </c>
      <c r="E35" s="27"/>
      <c r="F35" s="27">
        <v>25.5</v>
      </c>
      <c r="G35" s="28">
        <f t="shared" si="1"/>
        <v>28.815</v>
      </c>
      <c r="H35" s="55"/>
      <c r="J35" s="62"/>
    </row>
    <row r="36" s="3" customFormat="1" ht="22" customHeight="1" spans="1:10">
      <c r="A36" s="24">
        <v>28</v>
      </c>
      <c r="B36" s="25" t="s">
        <v>123</v>
      </c>
      <c r="C36" s="25" t="s">
        <v>124</v>
      </c>
      <c r="D36" s="26" t="s">
        <v>18</v>
      </c>
      <c r="E36" s="27"/>
      <c r="F36" s="27">
        <v>34</v>
      </c>
      <c r="G36" s="28">
        <f t="shared" si="1"/>
        <v>38.42</v>
      </c>
      <c r="H36" s="53" t="s">
        <v>125</v>
      </c>
      <c r="J36" s="62"/>
    </row>
    <row r="37" s="3" customFormat="1" ht="22" customHeight="1" spans="1:10">
      <c r="A37" s="24">
        <v>29</v>
      </c>
      <c r="B37" s="25" t="s">
        <v>126</v>
      </c>
      <c r="C37" s="25" t="s">
        <v>127</v>
      </c>
      <c r="D37" s="26" t="s">
        <v>18</v>
      </c>
      <c r="E37" s="27"/>
      <c r="F37" s="27">
        <v>25.5</v>
      </c>
      <c r="G37" s="28">
        <f t="shared" si="1"/>
        <v>28.815</v>
      </c>
      <c r="H37" s="54"/>
      <c r="J37" s="62"/>
    </row>
    <row r="38" s="3" customFormat="1" ht="22" customHeight="1" spans="1:10">
      <c r="A38" s="24">
        <v>30</v>
      </c>
      <c r="B38" s="25" t="s">
        <v>128</v>
      </c>
      <c r="C38" s="25" t="s">
        <v>129</v>
      </c>
      <c r="D38" s="26" t="s">
        <v>18</v>
      </c>
      <c r="E38" s="27"/>
      <c r="F38" s="27">
        <v>61.5</v>
      </c>
      <c r="G38" s="28">
        <f t="shared" si="1"/>
        <v>69.495</v>
      </c>
      <c r="H38" s="55"/>
      <c r="J38" s="62" t="s">
        <v>131</v>
      </c>
    </row>
    <row r="39" s="3" customFormat="1" ht="22" customHeight="1" spans="1:10">
      <c r="A39" s="24">
        <v>31</v>
      </c>
      <c r="B39" s="50" t="s">
        <v>62</v>
      </c>
      <c r="C39" s="50" t="s">
        <v>104</v>
      </c>
      <c r="D39" s="46" t="s">
        <v>18</v>
      </c>
      <c r="E39" s="58">
        <v>72.0699047619048</v>
      </c>
      <c r="F39" s="51">
        <v>73.8398162663296</v>
      </c>
      <c r="G39" s="28">
        <f t="shared" si="1"/>
        <v>83.4389923809524</v>
      </c>
      <c r="H39" s="53" t="s">
        <v>132</v>
      </c>
      <c r="I39" s="3">
        <v>1.76991150442478</v>
      </c>
      <c r="J39" s="61">
        <f>I39/F39</f>
        <v>0.0239696087276404</v>
      </c>
    </row>
    <row r="40" s="3" customFormat="1" ht="22" customHeight="1" spans="1:10">
      <c r="A40" s="24">
        <v>32</v>
      </c>
      <c r="B40" s="50" t="s">
        <v>64</v>
      </c>
      <c r="C40" s="50" t="s">
        <v>105</v>
      </c>
      <c r="D40" s="46" t="s">
        <v>18</v>
      </c>
      <c r="E40" s="58">
        <v>84.9295238095238</v>
      </c>
      <c r="F40" s="51">
        <v>86.6994353139486</v>
      </c>
      <c r="G40" s="28">
        <f t="shared" si="1"/>
        <v>97.9703619047619</v>
      </c>
      <c r="H40" s="54"/>
      <c r="I40" s="3">
        <v>1.76991150442478</v>
      </c>
      <c r="J40" s="61">
        <f>I40/F40</f>
        <v>0.0204143371639703</v>
      </c>
    </row>
    <row r="41" s="3" customFormat="1" ht="22" customHeight="1" spans="1:10">
      <c r="A41" s="24">
        <v>33</v>
      </c>
      <c r="B41" s="50" t="s">
        <v>68</v>
      </c>
      <c r="C41" s="50" t="s">
        <v>106</v>
      </c>
      <c r="D41" s="46" t="s">
        <v>18</v>
      </c>
      <c r="E41" s="58">
        <v>68.2707619047619</v>
      </c>
      <c r="F41" s="51">
        <v>68.5804619047619</v>
      </c>
      <c r="G41" s="28">
        <f t="shared" si="1"/>
        <v>77.4959219523809</v>
      </c>
      <c r="H41" s="54"/>
      <c r="I41" s="3">
        <v>0.3097</v>
      </c>
      <c r="J41" s="61">
        <f>I41/F41</f>
        <v>0.00451586343104662</v>
      </c>
    </row>
    <row r="42" s="3" customFormat="1" ht="22" customHeight="1" spans="1:10">
      <c r="A42" s="24">
        <v>34</v>
      </c>
      <c r="B42" s="50" t="s">
        <v>70</v>
      </c>
      <c r="C42" s="50" t="s">
        <v>107</v>
      </c>
      <c r="D42" s="46" t="s">
        <v>18</v>
      </c>
      <c r="E42" s="58">
        <v>97.0891428571428</v>
      </c>
      <c r="F42" s="51">
        <v>97.6201428571428</v>
      </c>
      <c r="G42" s="28">
        <f t="shared" si="1"/>
        <v>110.310761428571</v>
      </c>
      <c r="H42" s="55"/>
      <c r="I42" s="3">
        <v>0.531</v>
      </c>
      <c r="J42" s="61">
        <f>I42/F42</f>
        <v>0.00543945116713325</v>
      </c>
    </row>
    <row r="43" s="3" customFormat="1" ht="22" customHeight="1" spans="1:10">
      <c r="A43" s="24"/>
      <c r="B43" s="50"/>
      <c r="C43" s="50"/>
      <c r="D43" s="46"/>
      <c r="E43" s="51"/>
      <c r="F43" s="51"/>
      <c r="G43" s="48"/>
      <c r="H43" s="29"/>
      <c r="J43" s="62"/>
    </row>
    <row r="44" s="1" customFormat="1" ht="35" customHeight="1" spans="1:8">
      <c r="A44" s="33" t="s">
        <v>25</v>
      </c>
      <c r="B44" s="34"/>
      <c r="C44" s="33"/>
      <c r="D44" s="33"/>
      <c r="E44" s="33"/>
      <c r="F44" s="33"/>
      <c r="G44" s="33"/>
      <c r="H44" s="33"/>
    </row>
    <row r="45" s="1" customFormat="1" ht="21" customHeight="1" spans="1:8">
      <c r="A45" s="35" t="s">
        <v>91</v>
      </c>
      <c r="B45" s="36"/>
      <c r="C45" s="35"/>
      <c r="D45" s="35"/>
      <c r="E45" s="35"/>
      <c r="F45" s="35"/>
      <c r="G45" s="35"/>
      <c r="H45" s="35"/>
    </row>
    <row r="46" s="1" customFormat="1" ht="21" customHeight="1" spans="1:8">
      <c r="A46" s="35" t="s">
        <v>27</v>
      </c>
      <c r="B46" s="36"/>
      <c r="C46" s="35"/>
      <c r="D46" s="35"/>
      <c r="E46" s="35"/>
      <c r="F46" s="35"/>
      <c r="G46" s="35"/>
      <c r="H46" s="35"/>
    </row>
    <row r="47" s="1" customFormat="1" ht="24" customHeight="1" spans="1:8">
      <c r="A47" s="35" t="s">
        <v>28</v>
      </c>
      <c r="B47" s="36"/>
      <c r="C47" s="35"/>
      <c r="D47" s="35"/>
      <c r="E47" s="35"/>
      <c r="F47" s="35"/>
      <c r="G47" s="35"/>
      <c r="H47" s="35"/>
    </row>
    <row r="48" s="1" customFormat="1" ht="21" customHeight="1" spans="1:8">
      <c r="A48" s="35" t="s">
        <v>29</v>
      </c>
      <c r="B48" s="36"/>
      <c r="C48" s="35"/>
      <c r="D48" s="35"/>
      <c r="E48" s="35"/>
      <c r="F48" s="35"/>
      <c r="G48" s="35"/>
      <c r="H48" s="35"/>
    </row>
    <row r="49" s="1" customFormat="1" ht="30" customHeight="1" spans="1:8">
      <c r="A49" s="35" t="s">
        <v>73</v>
      </c>
      <c r="B49" s="36"/>
      <c r="C49" s="35"/>
      <c r="D49" s="35"/>
      <c r="E49" s="35"/>
      <c r="F49" s="35"/>
      <c r="G49" s="35"/>
      <c r="H49" s="35"/>
    </row>
    <row r="50" s="4" customFormat="1" ht="29" customHeight="1" spans="1:8">
      <c r="A50" s="59"/>
      <c r="B50" s="60"/>
      <c r="C50" s="59"/>
      <c r="D50" s="59"/>
      <c r="E50" s="59"/>
      <c r="F50" s="59"/>
      <c r="G50" s="59"/>
      <c r="H50" s="59"/>
    </row>
    <row r="51" s="4" customFormat="1" ht="19.2" customHeight="1" spans="1:8">
      <c r="A51" s="37" t="s">
        <v>31</v>
      </c>
      <c r="B51" s="38"/>
      <c r="C51" s="13"/>
      <c r="D51" s="13"/>
      <c r="E51" s="39" t="s">
        <v>32</v>
      </c>
      <c r="F51" s="39"/>
      <c r="G51" s="40"/>
      <c r="H51" s="41"/>
    </row>
    <row r="52" s="4" customFormat="1" ht="19.2" customHeight="1" spans="1:8">
      <c r="A52" s="37"/>
      <c r="B52" s="38"/>
      <c r="C52" s="13"/>
      <c r="D52" s="13"/>
      <c r="E52" s="39"/>
      <c r="F52" s="12"/>
      <c r="G52" s="42"/>
      <c r="H52" s="41"/>
    </row>
    <row r="53" s="1" customFormat="1" ht="19.2" customHeight="1" spans="1:7">
      <c r="A53" s="37" t="s">
        <v>33</v>
      </c>
      <c r="B53" s="38"/>
      <c r="C53" s="13"/>
      <c r="D53" s="13"/>
      <c r="E53" s="39" t="s">
        <v>34</v>
      </c>
      <c r="F53" s="39"/>
      <c r="G53" s="40"/>
    </row>
    <row r="54" s="4" customFormat="1" ht="19.2" customHeight="1" spans="1:8">
      <c r="A54" s="37"/>
      <c r="B54" s="38"/>
      <c r="C54" s="13"/>
      <c r="D54" s="13"/>
      <c r="E54" s="39"/>
      <c r="F54" s="12"/>
      <c r="G54" s="42"/>
      <c r="H54" s="41"/>
    </row>
    <row r="55" s="4" customFormat="1" ht="41" customHeight="1" spans="1:8">
      <c r="A55" s="37" t="s">
        <v>35</v>
      </c>
      <c r="B55" s="39"/>
      <c r="C55" s="43"/>
      <c r="D55" s="43"/>
      <c r="E55" s="39" t="s">
        <v>35</v>
      </c>
      <c r="F55" s="39"/>
      <c r="G55" s="40"/>
      <c r="H55" s="41"/>
    </row>
  </sheetData>
  <autoFilter xmlns:etc="http://www.wps.cn/officeDocument/2017/etCustomData" ref="A8:J49" etc:filterBottomFollowUsedRange="0">
    <extLst/>
  </autoFilter>
  <mergeCells count="26">
    <mergeCell ref="A1:H1"/>
    <mergeCell ref="A2:H2"/>
    <mergeCell ref="A3:H3"/>
    <mergeCell ref="A4:H4"/>
    <mergeCell ref="A5:H5"/>
    <mergeCell ref="A6:H6"/>
    <mergeCell ref="A44:H44"/>
    <mergeCell ref="A45:H45"/>
    <mergeCell ref="A46:H46"/>
    <mergeCell ref="A47:H47"/>
    <mergeCell ref="A48:H48"/>
    <mergeCell ref="A49:H49"/>
    <mergeCell ref="A50:H50"/>
    <mergeCell ref="E51:F51"/>
    <mergeCell ref="E53:F53"/>
    <mergeCell ref="E55:F55"/>
    <mergeCell ref="A7:A8"/>
    <mergeCell ref="B7:B8"/>
    <mergeCell ref="C7:C8"/>
    <mergeCell ref="D7:D8"/>
    <mergeCell ref="H7:H8"/>
    <mergeCell ref="H21:H24"/>
    <mergeCell ref="H25:H30"/>
    <mergeCell ref="H32:H35"/>
    <mergeCell ref="H36:H38"/>
    <mergeCell ref="H39:H42"/>
  </mergeCells>
  <conditionalFormatting sqref="B9">
    <cfRule type="duplicateValues" dxfId="0" priority="30"/>
  </conditionalFormatting>
  <conditionalFormatting sqref="B10">
    <cfRule type="duplicateValues" dxfId="0" priority="29"/>
  </conditionalFormatting>
  <conditionalFormatting sqref="B11">
    <cfRule type="duplicateValues" dxfId="0" priority="28"/>
  </conditionalFormatting>
  <conditionalFormatting sqref="B13">
    <cfRule type="duplicateValues" dxfId="0" priority="26"/>
  </conditionalFormatting>
  <conditionalFormatting sqref="B15">
    <cfRule type="duplicateValues" dxfId="0" priority="25"/>
  </conditionalFormatting>
  <conditionalFormatting sqref="B17">
    <cfRule type="duplicateValues" dxfId="0" priority="23"/>
  </conditionalFormatting>
  <conditionalFormatting sqref="B31">
    <cfRule type="duplicateValues" dxfId="0" priority="18"/>
  </conditionalFormatting>
  <conditionalFormatting sqref="B32">
    <cfRule type="duplicateValues" dxfId="0" priority="7"/>
  </conditionalFormatting>
  <conditionalFormatting sqref="B33">
    <cfRule type="duplicateValues" dxfId="0" priority="8"/>
  </conditionalFormatting>
  <conditionalFormatting sqref="B34">
    <cfRule type="duplicateValues" dxfId="0" priority="10"/>
  </conditionalFormatting>
  <conditionalFormatting sqref="B53">
    <cfRule type="duplicateValues" dxfId="1" priority="37"/>
  </conditionalFormatting>
  <conditionalFormatting sqref="B9:B24">
    <cfRule type="duplicateValues" dxfId="1" priority="22"/>
  </conditionalFormatting>
  <conditionalFormatting sqref="B20:B24">
    <cfRule type="duplicateValues" dxfId="1" priority="31"/>
    <cfRule type="duplicateValues" dxfId="1" priority="32"/>
  </conditionalFormatting>
  <conditionalFormatting sqref="B28:B29">
    <cfRule type="duplicateValues" dxfId="1" priority="21"/>
  </conditionalFormatting>
  <conditionalFormatting sqref="B35:B38">
    <cfRule type="duplicateValues" dxfId="0" priority="9"/>
  </conditionalFormatting>
  <conditionalFormatting sqref="B39:B40">
    <cfRule type="duplicateValues" dxfId="1" priority="6"/>
    <cfRule type="duplicateValues" dxfId="1" priority="5"/>
    <cfRule type="duplicateValues" dxfId="1" priority="4"/>
  </conditionalFormatting>
  <conditionalFormatting sqref="B41:B42">
    <cfRule type="duplicateValues" dxfId="1" priority="3"/>
    <cfRule type="duplicateValues" dxfId="1" priority="2"/>
    <cfRule type="duplicateValues" dxfId="1" priority="1"/>
  </conditionalFormatting>
  <conditionalFormatting sqref="B12 B14">
    <cfRule type="duplicateValues" dxfId="0" priority="27"/>
  </conditionalFormatting>
  <conditionalFormatting sqref="B16 B18">
    <cfRule type="duplicateValues" dxfId="0" priority="24"/>
  </conditionalFormatting>
  <conditionalFormatting sqref="B25:B27 B30 B43">
    <cfRule type="duplicateValues" dxfId="0" priority="33"/>
  </conditionalFormatting>
  <conditionalFormatting sqref="E54 E51:E52">
    <cfRule type="duplicateValues" dxfId="1" priority="36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L22" sqref="L22"/>
    </sheetView>
  </sheetViews>
  <sheetFormatPr defaultColWidth="9" defaultRowHeight="13.5"/>
  <cols>
    <col min="1" max="1" width="9.2" style="1" customWidth="1"/>
    <col min="2" max="2" width="12.75" style="5" customWidth="1"/>
    <col min="3" max="3" width="30.875" style="6" customWidth="1"/>
    <col min="4" max="4" width="7" style="6" customWidth="1"/>
    <col min="5" max="5" width="13" style="1" customWidth="1"/>
    <col min="6" max="6" width="15.875" style="1" customWidth="1"/>
    <col min="7" max="7" width="12.5" style="1" customWidth="1"/>
    <col min="8" max="8" width="25" style="1" customWidth="1"/>
    <col min="9" max="9" width="9" style="1"/>
    <col min="10" max="10" width="11.5" style="1"/>
    <col min="11" max="11" width="12.625" style="1"/>
    <col min="12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74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75</v>
      </c>
      <c r="B6" s="16"/>
      <c r="C6" s="17"/>
      <c r="D6" s="17"/>
      <c r="E6" s="15"/>
      <c r="F6" s="15"/>
      <c r="G6" s="15"/>
      <c r="H6" s="15"/>
    </row>
    <row r="7" s="1" customFormat="1" ht="18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43</v>
      </c>
      <c r="F7" s="21" t="s">
        <v>43</v>
      </c>
      <c r="G7" s="21" t="s">
        <v>44</v>
      </c>
      <c r="H7" s="22" t="s">
        <v>13</v>
      </c>
    </row>
    <row r="8" s="1" customFormat="1" ht="18" customHeight="1" spans="1:11">
      <c r="A8" s="18"/>
      <c r="B8" s="19"/>
      <c r="C8" s="20"/>
      <c r="D8" s="20"/>
      <c r="E8" s="23" t="s">
        <v>15</v>
      </c>
      <c r="F8" s="21" t="s">
        <v>59</v>
      </c>
      <c r="G8" s="21" t="s">
        <v>59</v>
      </c>
      <c r="H8" s="22"/>
      <c r="J8" s="1" t="s">
        <v>133</v>
      </c>
      <c r="K8" s="1" t="s">
        <v>134</v>
      </c>
    </row>
    <row r="9" s="3" customFormat="1" ht="18" customHeight="1" spans="1:11">
      <c r="A9" s="24">
        <v>1</v>
      </c>
      <c r="B9" s="25" t="s">
        <v>135</v>
      </c>
      <c r="C9" s="25" t="s">
        <v>136</v>
      </c>
      <c r="D9" s="26" t="s">
        <v>18</v>
      </c>
      <c r="E9" s="27">
        <v>61.5</v>
      </c>
      <c r="F9" s="27">
        <v>61.5</v>
      </c>
      <c r="G9" s="28">
        <f>F9*1.13</f>
        <v>69.495</v>
      </c>
      <c r="H9" s="29" t="s">
        <v>137</v>
      </c>
      <c r="J9" s="44">
        <f>E9-F9</f>
        <v>0</v>
      </c>
      <c r="K9" s="45">
        <f>J9/E9</f>
        <v>0</v>
      </c>
    </row>
    <row r="10" s="3" customFormat="1" ht="18" customHeight="1" spans="1:11">
      <c r="A10" s="24">
        <v>2</v>
      </c>
      <c r="B10" s="30" t="s">
        <v>138</v>
      </c>
      <c r="C10" s="31" t="s">
        <v>139</v>
      </c>
      <c r="D10" s="26" t="s">
        <v>18</v>
      </c>
      <c r="E10" s="27">
        <v>30.0383</v>
      </c>
      <c r="F10" s="27">
        <v>26.0108</v>
      </c>
      <c r="G10" s="28">
        <f t="shared" ref="G9:G13" si="0">F10*1.13</f>
        <v>29.392204</v>
      </c>
      <c r="H10" s="29"/>
      <c r="J10" s="44">
        <f t="shared" ref="J10:J16" si="1">E10-F10</f>
        <v>4.0275</v>
      </c>
      <c r="K10" s="45">
        <f t="shared" ref="K10:K16" si="2">J10/E10</f>
        <v>0.134078826032099</v>
      </c>
    </row>
    <row r="11" s="3" customFormat="1" ht="18" customHeight="1" spans="1:11">
      <c r="A11" s="24">
        <v>3</v>
      </c>
      <c r="B11" s="26" t="s">
        <v>140</v>
      </c>
      <c r="C11" s="26" t="s">
        <v>141</v>
      </c>
      <c r="D11" s="26" t="s">
        <v>18</v>
      </c>
      <c r="E11" s="27">
        <v>27.0295</v>
      </c>
      <c r="F11" s="27">
        <v>23.1086</v>
      </c>
      <c r="G11" s="28">
        <f t="shared" si="0"/>
        <v>26.112718</v>
      </c>
      <c r="H11" s="29"/>
      <c r="J11" s="44">
        <f t="shared" si="1"/>
        <v>3.9209</v>
      </c>
      <c r="K11" s="45">
        <f t="shared" si="2"/>
        <v>0.145060027007529</v>
      </c>
    </row>
    <row r="12" s="3" customFormat="1" ht="18" customHeight="1" spans="1:11">
      <c r="A12" s="24">
        <v>4</v>
      </c>
      <c r="B12" s="32" t="s">
        <v>142</v>
      </c>
      <c r="C12" s="32" t="s">
        <v>143</v>
      </c>
      <c r="D12" s="26" t="s">
        <v>18</v>
      </c>
      <c r="E12" s="27">
        <v>25.2155</v>
      </c>
      <c r="F12" s="27">
        <v>24.6217</v>
      </c>
      <c r="G12" s="28">
        <f t="shared" si="0"/>
        <v>27.822521</v>
      </c>
      <c r="H12" s="29"/>
      <c r="J12" s="44">
        <f t="shared" si="1"/>
        <v>0.593799999999998</v>
      </c>
      <c r="K12" s="45">
        <f t="shared" si="2"/>
        <v>0.0235490075548769</v>
      </c>
    </row>
    <row r="13" s="3" customFormat="1" ht="18" customHeight="1" spans="1:11">
      <c r="A13" s="24">
        <v>5</v>
      </c>
      <c r="B13" s="32" t="s">
        <v>144</v>
      </c>
      <c r="C13" s="32" t="s">
        <v>145</v>
      </c>
      <c r="D13" s="26" t="s">
        <v>18</v>
      </c>
      <c r="E13" s="27">
        <v>13</v>
      </c>
      <c r="F13" s="27">
        <v>12.2985</v>
      </c>
      <c r="G13" s="28">
        <f t="shared" si="0"/>
        <v>13.897305</v>
      </c>
      <c r="H13" s="29"/>
      <c r="J13" s="44">
        <f t="shared" si="1"/>
        <v>0.701499999999999</v>
      </c>
      <c r="K13" s="45">
        <f t="shared" si="2"/>
        <v>0.0539615384615384</v>
      </c>
    </row>
    <row r="14" s="3" customFormat="1" ht="18" customHeight="1" spans="1:11">
      <c r="A14" s="24">
        <v>6</v>
      </c>
      <c r="B14" s="32" t="s">
        <v>146</v>
      </c>
      <c r="C14" s="25" t="s">
        <v>147</v>
      </c>
      <c r="D14" s="26" t="s">
        <v>18</v>
      </c>
      <c r="E14" s="27">
        <v>14.8974</v>
      </c>
      <c r="F14" s="27">
        <f>E14/1.05</f>
        <v>14.188</v>
      </c>
      <c r="G14" s="28">
        <f>F14*1.13</f>
        <v>16.03244</v>
      </c>
      <c r="H14" s="29"/>
      <c r="J14" s="44">
        <f t="shared" si="1"/>
        <v>0.7094</v>
      </c>
      <c r="K14" s="45">
        <f t="shared" si="2"/>
        <v>0.0476190476190477</v>
      </c>
    </row>
    <row r="15" s="3" customFormat="1" ht="18" customHeight="1" spans="1:11">
      <c r="A15" s="24">
        <v>7</v>
      </c>
      <c r="B15" s="32" t="s">
        <v>148</v>
      </c>
      <c r="C15" s="25" t="s">
        <v>149</v>
      </c>
      <c r="D15" s="26" t="s">
        <v>18</v>
      </c>
      <c r="E15" s="27">
        <v>13.8889</v>
      </c>
      <c r="F15" s="27">
        <f>E15/1.05</f>
        <v>13.2275238095238</v>
      </c>
      <c r="G15" s="28">
        <f>F15*1.13</f>
        <v>14.9471019047619</v>
      </c>
      <c r="H15" s="29"/>
      <c r="J15" s="44">
        <f t="shared" si="1"/>
        <v>0.661376190476192</v>
      </c>
      <c r="K15" s="45">
        <f t="shared" si="2"/>
        <v>0.0476190476190477</v>
      </c>
    </row>
    <row r="16" s="3" customFormat="1" ht="18" customHeight="1" spans="1:11">
      <c r="A16" s="24">
        <v>8</v>
      </c>
      <c r="B16" s="32" t="s">
        <v>150</v>
      </c>
      <c r="C16" s="25" t="s">
        <v>151</v>
      </c>
      <c r="D16" s="26" t="s">
        <v>18</v>
      </c>
      <c r="E16" s="27">
        <v>18.2566</v>
      </c>
      <c r="F16" s="27">
        <v>15.3856</v>
      </c>
      <c r="G16" s="28">
        <f>F16*1.13</f>
        <v>17.385728</v>
      </c>
      <c r="H16" s="29"/>
      <c r="J16" s="44">
        <f t="shared" si="1"/>
        <v>2.871</v>
      </c>
      <c r="K16" s="45">
        <f t="shared" si="2"/>
        <v>0.157258197035593</v>
      </c>
    </row>
    <row r="17" s="1" customFormat="1" ht="35" customHeight="1" spans="1:8">
      <c r="A17" s="33" t="s">
        <v>25</v>
      </c>
      <c r="B17" s="34"/>
      <c r="C17" s="33"/>
      <c r="D17" s="33"/>
      <c r="E17" s="33"/>
      <c r="F17" s="33"/>
      <c r="G17" s="33"/>
      <c r="H17" s="33"/>
    </row>
    <row r="18" s="1" customFormat="1" ht="18" customHeight="1" spans="1:8">
      <c r="A18" s="35" t="s">
        <v>91</v>
      </c>
      <c r="B18" s="36"/>
      <c r="C18" s="35"/>
      <c r="D18" s="35"/>
      <c r="E18" s="35"/>
      <c r="F18" s="35"/>
      <c r="G18" s="35"/>
      <c r="H18" s="35"/>
    </row>
    <row r="19" s="1" customFormat="1" ht="18" customHeight="1" spans="1:8">
      <c r="A19" s="35" t="s">
        <v>27</v>
      </c>
      <c r="B19" s="36"/>
      <c r="C19" s="35"/>
      <c r="D19" s="35"/>
      <c r="E19" s="35"/>
      <c r="F19" s="35"/>
      <c r="G19" s="35"/>
      <c r="H19" s="35"/>
    </row>
    <row r="20" s="1" customFormat="1" ht="18" customHeight="1" spans="1:8">
      <c r="A20" s="35" t="s">
        <v>28</v>
      </c>
      <c r="B20" s="36"/>
      <c r="C20" s="35"/>
      <c r="D20" s="35"/>
      <c r="E20" s="35"/>
      <c r="F20" s="35"/>
      <c r="G20" s="35"/>
      <c r="H20" s="35"/>
    </row>
    <row r="21" s="1" customFormat="1" ht="18" customHeight="1" spans="1:8">
      <c r="A21" s="35" t="s">
        <v>29</v>
      </c>
      <c r="B21" s="36"/>
      <c r="C21" s="35"/>
      <c r="D21" s="35"/>
      <c r="E21" s="35"/>
      <c r="F21" s="35"/>
      <c r="G21" s="35"/>
      <c r="H21" s="35"/>
    </row>
    <row r="22" s="1" customFormat="1" ht="30" customHeight="1" spans="1:8">
      <c r="A22" s="35" t="s">
        <v>73</v>
      </c>
      <c r="B22" s="36"/>
      <c r="C22" s="35"/>
      <c r="D22" s="35"/>
      <c r="E22" s="35"/>
      <c r="F22" s="35"/>
      <c r="G22" s="35"/>
      <c r="H22" s="35"/>
    </row>
    <row r="23" s="4" customFormat="1" ht="19.2" customHeight="1" spans="1:8">
      <c r="A23" s="37" t="s">
        <v>31</v>
      </c>
      <c r="B23" s="38"/>
      <c r="C23" s="13"/>
      <c r="D23" s="13"/>
      <c r="E23" s="39" t="s">
        <v>32</v>
      </c>
      <c r="F23" s="39"/>
      <c r="G23" s="40"/>
      <c r="H23" s="41"/>
    </row>
    <row r="24" s="4" customFormat="1" ht="19.2" customHeight="1" spans="1:8">
      <c r="A24" s="37"/>
      <c r="B24" s="38"/>
      <c r="C24" s="13"/>
      <c r="D24" s="13"/>
      <c r="E24" s="39"/>
      <c r="F24" s="12"/>
      <c r="G24" s="42"/>
      <c r="H24" s="41"/>
    </row>
    <row r="25" s="1" customFormat="1" ht="19.2" customHeight="1" spans="1:7">
      <c r="A25" s="37" t="s">
        <v>33</v>
      </c>
      <c r="B25" s="38"/>
      <c r="C25" s="13"/>
      <c r="D25" s="13"/>
      <c r="E25" s="39" t="s">
        <v>34</v>
      </c>
      <c r="F25" s="39"/>
      <c r="G25" s="40"/>
    </row>
    <row r="26" s="4" customFormat="1" ht="41" customHeight="1" spans="1:8">
      <c r="A26" s="37" t="s">
        <v>35</v>
      </c>
      <c r="B26" s="39"/>
      <c r="C26" s="43"/>
      <c r="D26" s="43"/>
      <c r="E26" s="39" t="s">
        <v>35</v>
      </c>
      <c r="F26" s="39"/>
      <c r="G26" s="40"/>
      <c r="H26" s="41"/>
    </row>
  </sheetData>
  <mergeCells count="20">
    <mergeCell ref="A1:H1"/>
    <mergeCell ref="A2:H2"/>
    <mergeCell ref="A3:H3"/>
    <mergeCell ref="A4:H4"/>
    <mergeCell ref="A5:H5"/>
    <mergeCell ref="A6:H6"/>
    <mergeCell ref="A17:H17"/>
    <mergeCell ref="A18:H18"/>
    <mergeCell ref="A19:H19"/>
    <mergeCell ref="A20:H20"/>
    <mergeCell ref="A21:H21"/>
    <mergeCell ref="A22:H22"/>
    <mergeCell ref="E23:F23"/>
    <mergeCell ref="E25:F25"/>
    <mergeCell ref="E26:F26"/>
    <mergeCell ref="A7:A8"/>
    <mergeCell ref="B7:B8"/>
    <mergeCell ref="C7:C8"/>
    <mergeCell ref="D7:D8"/>
    <mergeCell ref="H7:H8"/>
  </mergeCells>
  <conditionalFormatting sqref="B9">
    <cfRule type="duplicateValues" dxfId="0" priority="1"/>
  </conditionalFormatting>
  <conditionalFormatting sqref="B11">
    <cfRule type="duplicateValues" dxfId="0" priority="2"/>
  </conditionalFormatting>
  <conditionalFormatting sqref="B12">
    <cfRule type="duplicateValues" dxfId="0" priority="4"/>
  </conditionalFormatting>
  <conditionalFormatting sqref="B25">
    <cfRule type="duplicateValues" dxfId="1" priority="13"/>
  </conditionalFormatting>
  <conditionalFormatting sqref="B13:B16">
    <cfRule type="duplicateValues" dxfId="0" priority="3"/>
  </conditionalFormatting>
  <conditionalFormatting sqref="E23:E24">
    <cfRule type="duplicateValues" dxfId="1" priority="12"/>
  </conditionalFormatting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10.24</vt:lpstr>
      <vt:lpstr>价格协议</vt:lpstr>
      <vt:lpstr>12.20</vt:lpstr>
      <vt:lpstr>12.30</vt:lpstr>
      <vt:lpstr>Sheet1</vt:lpstr>
      <vt:lpstr>Sheet3</vt:lpstr>
      <vt:lpstr>2025.8.1</vt:lpstr>
      <vt:lpstr>25.10.24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天上人间</cp:lastModifiedBy>
  <dcterms:created xsi:type="dcterms:W3CDTF">2023-05-12T11:15:00Z</dcterms:created>
  <dcterms:modified xsi:type="dcterms:W3CDTF">2025-10-24T06:39:41Z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E03A60C0ADA84C148A16D8CCCA1B8A18_12</vt:lpwstr>
  </property>
</Properties>
</file>