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结算明细" sheetId="1" r:id="rId1"/>
  </sheets>
  <definedNames>
    <definedName name="_xlnm._FilterDatabase" localSheetId="0" hidden="1">结算明细!$A$1:$BN$34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<sst xmlns="http://schemas.openxmlformats.org/spreadsheetml/2006/main" count="1011" uniqueCount="441">
  <si>
    <t>服务站代码</t>
  </si>
  <si>
    <t>服务站简称</t>
  </si>
  <si>
    <t>申请单号</t>
  </si>
  <si>
    <t>对应单号</t>
  </si>
  <si>
    <t>单据种类</t>
  </si>
  <si>
    <t>索赔类别</t>
  </si>
  <si>
    <t>产品代码</t>
  </si>
  <si>
    <t>VVIN码</t>
  </si>
  <si>
    <t>发动机号</t>
  </si>
  <si>
    <t>发动机型号</t>
  </si>
  <si>
    <t>生产日期</t>
  </si>
  <si>
    <t>销售日期</t>
  </si>
  <si>
    <t>送修日期</t>
  </si>
  <si>
    <t>行驶里程</t>
  </si>
  <si>
    <t>车辆用途</t>
  </si>
  <si>
    <t>操作员</t>
  </si>
  <si>
    <t>服务站备注</t>
  </si>
  <si>
    <t>责任厂家代码</t>
  </si>
  <si>
    <t>厂家简称</t>
  </si>
  <si>
    <t>损坏件代码</t>
  </si>
  <si>
    <t>损坏件名称</t>
  </si>
  <si>
    <t>工时单价</t>
  </si>
  <si>
    <t>附加费率</t>
  </si>
  <si>
    <t>工时费</t>
  </si>
  <si>
    <t>材料费</t>
  </si>
  <si>
    <t>附加费</t>
  </si>
  <si>
    <t>拖车费</t>
  </si>
  <si>
    <t>外出工时费</t>
  </si>
  <si>
    <t>燃油费</t>
  </si>
  <si>
    <t>外出补助费</t>
  </si>
  <si>
    <t>外出住宿费</t>
  </si>
  <si>
    <t>单据状态</t>
  </si>
  <si>
    <t>RA标识</t>
  </si>
  <si>
    <t>索赔件检验标识</t>
  </si>
  <si>
    <t>入库日期</t>
  </si>
  <si>
    <t>审核人</t>
  </si>
  <si>
    <t>审核日期</t>
  </si>
  <si>
    <t>服务站结算状态</t>
  </si>
  <si>
    <t>服务站结算单</t>
  </si>
  <si>
    <t>结算金额</t>
  </si>
  <si>
    <t>含税价</t>
  </si>
  <si>
    <t>总价</t>
  </si>
  <si>
    <t>厂家结算单号</t>
  </si>
  <si>
    <t>厂家结算状态</t>
  </si>
  <si>
    <t>外出修理工人数</t>
  </si>
  <si>
    <t>外出鉴定人数</t>
  </si>
  <si>
    <t>外出里程</t>
  </si>
  <si>
    <t>出发时间</t>
  </si>
  <si>
    <t>返回时间</t>
  </si>
  <si>
    <t>交通类别</t>
  </si>
  <si>
    <t>外出出发地址</t>
  </si>
  <si>
    <t>外出终点</t>
  </si>
  <si>
    <t>外出车辆牌号</t>
  </si>
  <si>
    <t>外出主要任务</t>
  </si>
  <si>
    <t>回访标识</t>
  </si>
  <si>
    <t>回访日期</t>
  </si>
  <si>
    <t>故障描述</t>
  </si>
  <si>
    <t>原因分析</t>
  </si>
  <si>
    <t>处理结果</t>
  </si>
  <si>
    <t>责任单位</t>
  </si>
  <si>
    <t>QD0518</t>
  </si>
  <si>
    <t>丰镇宏丰达</t>
  </si>
  <si>
    <t>202409724993</t>
  </si>
  <si>
    <t>索赔单</t>
  </si>
  <si>
    <t>正常索赔</t>
  </si>
  <si>
    <t>R11AU33WX4T2D98P1</t>
  </si>
  <si>
    <t>LFNA4LJAXPAE39983</t>
  </si>
  <si>
    <t>77192381</t>
  </si>
  <si>
    <t>康机F2.5NS6B160</t>
  </si>
  <si>
    <t>2023-10-21</t>
  </si>
  <si>
    <t>2024-01-10</t>
  </si>
  <si>
    <t>2024-09-13</t>
  </si>
  <si>
    <t>轻卡载货</t>
  </si>
  <si>
    <t>LDB49</t>
  </si>
  <si>
    <t>光华荣昌</t>
  </si>
  <si>
    <t>LDB49SLT0010277</t>
  </si>
  <si>
    <t>气囊</t>
  </si>
  <si>
    <t>审核</t>
  </si>
  <si>
    <t>0</t>
  </si>
  <si>
    <t>通过！！</t>
  </si>
  <si>
    <t>2025-10-09</t>
  </si>
  <si>
    <t>WANGY</t>
  </si>
  <si>
    <t>2024-10-16</t>
  </si>
  <si>
    <t>已结</t>
  </si>
  <si>
    <t>JS25050768335</t>
  </si>
  <si>
    <t>JS25101616926</t>
  </si>
  <si>
    <t>2024-09-19</t>
  </si>
  <si>
    <t>座椅漏气，颠簸</t>
  </si>
  <si>
    <t>经检查，驾驶员座椅气囊漏气，不起减震作用</t>
  </si>
  <si>
    <t>我站给予更换处理</t>
  </si>
  <si>
    <t>安路普</t>
  </si>
  <si>
    <t>FY25101600308</t>
  </si>
  <si>
    <t>费用单</t>
  </si>
  <si>
    <t>QK2607</t>
  </si>
  <si>
    <t>绵阳新领翔</t>
  </si>
  <si>
    <t>202503589769</t>
  </si>
  <si>
    <t>Q05AU33WXWXR0B3P1</t>
  </si>
  <si>
    <t>LFNA4LJA3PAE40408</t>
  </si>
  <si>
    <t>77194912</t>
  </si>
  <si>
    <t>2023-10-23</t>
  </si>
  <si>
    <t>2024-05-31</t>
  </si>
  <si>
    <t>2025-03-14</t>
  </si>
  <si>
    <t>用户反应座椅发出赤耳声音，旧件无拆检标识，请老师审核。图三及时钉钉报备通过截屏,以上传解放电子目录截屏照片</t>
  </si>
  <si>
    <t>LDB496800010BH26-C00</t>
  </si>
  <si>
    <t>驾驶员座总成</t>
  </si>
  <si>
    <t>2025-10-14</t>
  </si>
  <si>
    <t>QKJKM</t>
  </si>
  <si>
    <t>2025-07-03</t>
  </si>
  <si>
    <t>JS25080717304</t>
  </si>
  <si>
    <t>2025-06-20</t>
  </si>
  <si>
    <t>用户反应座椅异响，行驶中发出刺耳的声音。</t>
  </si>
  <si>
    <t>拆检发现：座椅上支架与下支架摩擦，用户强烈要求更换座椅总成，此车辆是群体消费用户冷藏车队，特申请更换座椅总成同意。</t>
  </si>
  <si>
    <t>更换后，故障排除。</t>
  </si>
  <si>
    <t>河北工厂</t>
  </si>
  <si>
    <t>F2810</t>
  </si>
  <si>
    <t>楚雄</t>
  </si>
  <si>
    <t>202505858138</t>
  </si>
  <si>
    <t>R01AU33444TDF88P1</t>
  </si>
  <si>
    <t>LFNA4LCA8PAE41633</t>
  </si>
  <si>
    <t>54019589</t>
  </si>
  <si>
    <t>锡柴CA4DB1A14E68</t>
  </si>
  <si>
    <t>2023-10-29</t>
  </si>
  <si>
    <t>2025-02-11</t>
  </si>
  <si>
    <t>2025-05-15</t>
  </si>
  <si>
    <t>LDB49BCL0010161</t>
  </si>
  <si>
    <t>高配直气阀</t>
  </si>
  <si>
    <t>2025-09-24</t>
  </si>
  <si>
    <t>2025-05-21</t>
  </si>
  <si>
    <t>JS25080717113</t>
  </si>
  <si>
    <t>客户进站检修座椅漏气无法升降</t>
  </si>
  <si>
    <t>经维修技师现场检查驾驶员座椅高配直气阀漏气</t>
  </si>
  <si>
    <t>更换高配直气阀装复试车故障排除</t>
  </si>
  <si>
    <t>202409752019</t>
  </si>
  <si>
    <t>LFNA4LJA8PAE31722</t>
  </si>
  <si>
    <t>77183551</t>
  </si>
  <si>
    <t>2023-08-25</t>
  </si>
  <si>
    <t>2023-10-09</t>
  </si>
  <si>
    <t>2024-10-17</t>
  </si>
  <si>
    <t>座椅颠簸</t>
  </si>
  <si>
    <t>经检查，驾驶员座椅气囊、气阀漏气、失效不起作用</t>
  </si>
  <si>
    <t>QK1806</t>
  </si>
  <si>
    <t>漯河王道</t>
  </si>
  <si>
    <t>202505815879</t>
  </si>
  <si>
    <t>R01AU33174TDP6WC5</t>
  </si>
  <si>
    <t>LFNA4LJA4RAE11681</t>
  </si>
  <si>
    <t>60750879</t>
  </si>
  <si>
    <t>大柴CA4DD3A17E68</t>
  </si>
  <si>
    <t>2024-03-10</t>
  </si>
  <si>
    <t>2024-09-30</t>
  </si>
  <si>
    <t>2025-05-02</t>
  </si>
  <si>
    <t>漯河市王道汽车销售有限公司</t>
  </si>
  <si>
    <t>2025-09-10</t>
  </si>
  <si>
    <t>2025-05-12</t>
  </si>
  <si>
    <t>JS25100391459</t>
  </si>
  <si>
    <t>2025-05-05</t>
  </si>
  <si>
    <t>用户反映座椅漏气</t>
  </si>
  <si>
    <t>经检查座椅高配直气阀漏气</t>
  </si>
  <si>
    <t>更换高配直气阀后故障排除</t>
  </si>
  <si>
    <t>E2221</t>
  </si>
  <si>
    <t>孝感顺捷</t>
  </si>
  <si>
    <t>202508265156</t>
  </si>
  <si>
    <t>R11AU33WXWXDN35AE</t>
  </si>
  <si>
    <t>LFNA4MCAXRAE04835</t>
  </si>
  <si>
    <t>BHP23040714</t>
  </si>
  <si>
    <t>云内490PLUS2</t>
  </si>
  <si>
    <t>2024-01-23</t>
  </si>
  <si>
    <t>2024-11-18</t>
  </si>
  <si>
    <t>2025-08-27</t>
  </si>
  <si>
    <t>LDB49SHT0014803</t>
  </si>
  <si>
    <t>低配直气阀</t>
  </si>
  <si>
    <t>2025-09-20</t>
  </si>
  <si>
    <t>2025-08-28</t>
  </si>
  <si>
    <t>JS25100391387</t>
  </si>
  <si>
    <t>我站检查是直气阀内部密封圈密封不严导致漏气，</t>
  </si>
  <si>
    <t>更换直气阀故障排除</t>
  </si>
  <si>
    <t>QK2622</t>
  </si>
  <si>
    <t>成都新一</t>
  </si>
  <si>
    <t>202506926339</t>
  </si>
  <si>
    <t>Q05AU33WXWXR0BHP1</t>
  </si>
  <si>
    <t>LFNA4LJA2PAE42635</t>
  </si>
  <si>
    <t>77195708</t>
  </si>
  <si>
    <t>2023-11-03</t>
  </si>
  <si>
    <t>2024-12-24</t>
  </si>
  <si>
    <t>2025-05-30</t>
  </si>
  <si>
    <t>成都新一汽车维修服务有限公司</t>
  </si>
  <si>
    <t>2025-06-12</t>
  </si>
  <si>
    <t>JS25070465672</t>
  </si>
  <si>
    <t>2025-06-06</t>
  </si>
  <si>
    <t>座椅漏气</t>
  </si>
  <si>
    <t>经检查：直气阀漏气引起故障</t>
  </si>
  <si>
    <t>更换直气阀后故障排除</t>
  </si>
  <si>
    <t>QK1820</t>
  </si>
  <si>
    <t>泌阳通兴</t>
  </si>
  <si>
    <t>202505853669</t>
  </si>
  <si>
    <t>R01AU33WX4TDD46AE</t>
  </si>
  <si>
    <t>LFNA4LJA1PHA03174</t>
  </si>
  <si>
    <t>77605419</t>
  </si>
  <si>
    <t>2023-12-06</t>
  </si>
  <si>
    <t>2024-09-24</t>
  </si>
  <si>
    <t>2025-05-14</t>
  </si>
  <si>
    <t>泌阳县通兴汽车销售服务有限公司</t>
  </si>
  <si>
    <t>JS25100391555</t>
  </si>
  <si>
    <t>用户反映车辆座椅漏气</t>
  </si>
  <si>
    <t>驾驶员座椅直气阀漏气</t>
  </si>
  <si>
    <t>更换直气阀，故障排除</t>
  </si>
  <si>
    <t>QK0507</t>
  </si>
  <si>
    <t>大理远航</t>
  </si>
  <si>
    <t>202502499733</t>
  </si>
  <si>
    <t>R01AU33444TDB76C5</t>
  </si>
  <si>
    <t>LFNA4MCA0PAE16182</t>
  </si>
  <si>
    <t>53956622</t>
  </si>
  <si>
    <t>2023-04-10</t>
  </si>
  <si>
    <t>2024-03-20</t>
  </si>
  <si>
    <t>2025-02-21</t>
  </si>
  <si>
    <t>大理市远航动力商贸有限公司</t>
  </si>
  <si>
    <t>漏气严重，车辆气压无法打上。</t>
  </si>
  <si>
    <t>2025-07-07</t>
  </si>
  <si>
    <t>JS25082941573</t>
  </si>
  <si>
    <t>2025-07-04</t>
  </si>
  <si>
    <t>用户报修车辆驾驶室漏气，气压打不上要求处理。</t>
  </si>
  <si>
    <t>到达现场检查是车辆气囊座椅总成气管断裂导致。</t>
  </si>
  <si>
    <t>更换座椅气囊座椅气管，试车车辆恢复正常。</t>
  </si>
  <si>
    <t>202411004044</t>
  </si>
  <si>
    <t>R11AU33444TDM42SJ</t>
  </si>
  <si>
    <t>LFNA4LCA6PAE42893</t>
  </si>
  <si>
    <t>54023424</t>
  </si>
  <si>
    <t>2023-11-06</t>
  </si>
  <si>
    <t>2024-07-04</t>
  </si>
  <si>
    <t>2024-11-05</t>
  </si>
  <si>
    <t>2024-11-29</t>
  </si>
  <si>
    <t>2024-11-06</t>
  </si>
  <si>
    <t>车辆漏气，颠簸</t>
  </si>
  <si>
    <t>经检查，车辆驾驶员直气阀漏气损坏，座椅气囊失效不起减震作用</t>
  </si>
  <si>
    <t>202504679009</t>
  </si>
  <si>
    <t>R01AU33174TDPBQAE</t>
  </si>
  <si>
    <t>LFNA4LJA8RAE19024</t>
  </si>
  <si>
    <t>60759848</t>
  </si>
  <si>
    <t>2024-04-15</t>
  </si>
  <si>
    <t>2024-06-02</t>
  </si>
  <si>
    <t>2025-04-02</t>
  </si>
  <si>
    <t>老师好：该车标识已经丢失，图10和图11请老师谅解</t>
  </si>
  <si>
    <t>2025-04-23</t>
  </si>
  <si>
    <t>2025-04-22</t>
  </si>
  <si>
    <t>经检测座椅高配直气阀漏气造成</t>
  </si>
  <si>
    <t>202506930751</t>
  </si>
  <si>
    <t>R01AU33WX4T2B43P1</t>
  </si>
  <si>
    <t>LFNA4LJA7PLE90524</t>
  </si>
  <si>
    <t>77192627</t>
  </si>
  <si>
    <t>2024-06-12</t>
  </si>
  <si>
    <t>2025-06-04</t>
  </si>
  <si>
    <t>客户进站反馈驾驶员座椅漏气</t>
  </si>
  <si>
    <t>更换高配直气阀处理</t>
  </si>
  <si>
    <t>QK1822</t>
  </si>
  <si>
    <t>固始顺通</t>
  </si>
  <si>
    <t>202506949907</t>
  </si>
  <si>
    <t>R01AU33174TDP4DC5</t>
  </si>
  <si>
    <t>LFNA4LJA0RAE02878</t>
  </si>
  <si>
    <t>60741380</t>
  </si>
  <si>
    <t>2024-01-15</t>
  </si>
  <si>
    <t>2025-04-07</t>
  </si>
  <si>
    <t>2025-06-10</t>
  </si>
  <si>
    <t>固始县顺通汽车销售服务有限公司</t>
  </si>
  <si>
    <t>13202506100945240797该车辆座椅上无座椅铭牌    望领导核实</t>
  </si>
  <si>
    <t>JS25100391562</t>
  </si>
  <si>
    <t>2025-06-28</t>
  </si>
  <si>
    <t>用户反应车辆座椅漏气</t>
  </si>
  <si>
    <t>经检查为车辆低配直气阀漏气所导致</t>
  </si>
  <si>
    <t>更换底配直气阀，故障排除</t>
  </si>
  <si>
    <t>202507051235</t>
  </si>
  <si>
    <t>LFNA4LJA9RAE10087</t>
  </si>
  <si>
    <t>77620876</t>
  </si>
  <si>
    <t>2024-02-29</t>
  </si>
  <si>
    <t>客户车辆座椅漏气</t>
  </si>
  <si>
    <t>检查发现直气阀漏气所致</t>
  </si>
  <si>
    <t>给予更换新直气阀故障排除</t>
  </si>
  <si>
    <t>202506972065</t>
  </si>
  <si>
    <t>R01AU33WX4TDP98AE</t>
  </si>
  <si>
    <t>LFNA4MJA0RAE11795</t>
  </si>
  <si>
    <t>BHQ24008208</t>
  </si>
  <si>
    <t>云内 490PLUS150</t>
  </si>
  <si>
    <t>2024-07-17</t>
  </si>
  <si>
    <t>2025-06-09</t>
  </si>
  <si>
    <t>2025-06-19</t>
  </si>
  <si>
    <t>2025-06-16</t>
  </si>
  <si>
    <t>客户进站反映车辆座椅下方漏气</t>
  </si>
  <si>
    <t>经维修技师现场检查座椅高配直气阀漏气</t>
  </si>
  <si>
    <t>更换高配直气阀</t>
  </si>
  <si>
    <t>202503613539</t>
  </si>
  <si>
    <t>正常索赔（外出）</t>
  </si>
  <si>
    <t>R01AU36174TD04BAE</t>
  </si>
  <si>
    <t>LFNA4MJC8RAE07298</t>
  </si>
  <si>
    <t>60732629</t>
  </si>
  <si>
    <t>2024-02-03</t>
  </si>
  <si>
    <t>2024-10-14</t>
  </si>
  <si>
    <t>2025-03-16</t>
  </si>
  <si>
    <t>审批截图已全部上传，麻烦姜老师核实谢谢</t>
  </si>
  <si>
    <t>LDB496800010MA96</t>
  </si>
  <si>
    <t>QKWQ</t>
  </si>
  <si>
    <t>JS25080717660</t>
  </si>
  <si>
    <t>02</t>
  </si>
  <si>
    <t>站内</t>
  </si>
  <si>
    <t>双流</t>
  </si>
  <si>
    <t>2025-04-15</t>
  </si>
  <si>
    <t>车子漏气、没有刹车离合器起。</t>
  </si>
  <si>
    <t>经检查：座椅气囊密封不严漏气。</t>
  </si>
  <si>
    <t>因中心库没有拆分件，更换座椅总成后故障排除</t>
  </si>
  <si>
    <t>202409790837</t>
  </si>
  <si>
    <t>2024-09-26</t>
  </si>
  <si>
    <t>2024-10-08</t>
  </si>
  <si>
    <t>车辆座椅调节阀漏气</t>
  </si>
  <si>
    <t>经检查，车辆座椅高配直气阀接口处磨损损坏导致</t>
  </si>
  <si>
    <t>202503593567</t>
  </si>
  <si>
    <t>R01AU33174TDM09C5</t>
  </si>
  <si>
    <t>LFNA4LJA6PLE90532</t>
  </si>
  <si>
    <t>60729948</t>
  </si>
  <si>
    <t>2023-11-09</t>
  </si>
  <si>
    <t>2024-06-18</t>
  </si>
  <si>
    <t>座椅钉钉审批截图已全部上传，。姜老师因中心库没有拆分件，所以换的总成。麻烦核实谢谢！！</t>
  </si>
  <si>
    <t>2025-07-18</t>
  </si>
  <si>
    <t>经检查：座椅气囊密封不严漏气</t>
  </si>
  <si>
    <t>更换座椅后故障排除</t>
  </si>
  <si>
    <t>QK2619</t>
  </si>
  <si>
    <t>达州熊柳</t>
  </si>
  <si>
    <t>202505854001</t>
  </si>
  <si>
    <t>R01AU33464TDN57F4</t>
  </si>
  <si>
    <t>LFNA4LJA2RLE91745</t>
  </si>
  <si>
    <t>54084894</t>
  </si>
  <si>
    <t>锡柴CA4DB2A16E68</t>
  </si>
  <si>
    <t>2024-05-30</t>
  </si>
  <si>
    <t>达州市熊柳汽车服务有限公司</t>
  </si>
  <si>
    <t>是肥皂水测试，干了</t>
  </si>
  <si>
    <t>2025-05-27</t>
  </si>
  <si>
    <t>JS25080717643</t>
  </si>
  <si>
    <t>2025-05-23</t>
  </si>
  <si>
    <t>用户进站反映，座椅升不起来</t>
  </si>
  <si>
    <t>经师傅检查，座椅低配直气阀漏气</t>
  </si>
  <si>
    <t>更换低配直气阀后，试车正常</t>
  </si>
  <si>
    <t>C1305</t>
  </si>
  <si>
    <t>伊犁</t>
  </si>
  <si>
    <t>202503568003</t>
  </si>
  <si>
    <t>R11AU33444TDD43MD</t>
  </si>
  <si>
    <t>LFNA4LCA2PAE27873</t>
  </si>
  <si>
    <t>53987765</t>
  </si>
  <si>
    <t>2023-07-15</t>
  </si>
  <si>
    <t>2024-03-11</t>
  </si>
  <si>
    <t>2025-03-10</t>
  </si>
  <si>
    <t>2025-09-25</t>
  </si>
  <si>
    <t>2025-03-11</t>
  </si>
  <si>
    <t>JS25060706052</t>
  </si>
  <si>
    <t>驾驶员座椅漏气，无法正常使用</t>
  </si>
  <si>
    <t>经检查发现座椅低配直气阀密封不严，漏气，</t>
  </si>
  <si>
    <t>更换低配直气阀总成，故障排除</t>
  </si>
  <si>
    <t>D2137</t>
  </si>
  <si>
    <t>上海陆亿</t>
  </si>
  <si>
    <t>202509372672</t>
  </si>
  <si>
    <t>R01AU33174TDN67AE</t>
  </si>
  <si>
    <t>LFNA4LJA0RAE04761</t>
  </si>
  <si>
    <t>60742663</t>
  </si>
  <si>
    <t>2025-06-26</t>
  </si>
  <si>
    <t>冀D5N1F9</t>
  </si>
  <si>
    <t>1</t>
  </si>
  <si>
    <t>2025-09-23</t>
  </si>
  <si>
    <t>JS25100391223</t>
  </si>
  <si>
    <t>车辆座椅漏气</t>
  </si>
  <si>
    <t>座椅气囊控制阀卡滞引起漏气</t>
  </si>
  <si>
    <t>修复气阀故障排除</t>
  </si>
  <si>
    <t>B1835</t>
  </si>
  <si>
    <t>郑州三兴</t>
  </si>
  <si>
    <t>202507054560</t>
  </si>
  <si>
    <t>R01AU33WX4TDP3IW2</t>
  </si>
  <si>
    <t>LFNA4LJA4RAE11714</t>
  </si>
  <si>
    <t>77616732</t>
  </si>
  <si>
    <t>康机F2.5NS6B172</t>
  </si>
  <si>
    <t>2024-08-06</t>
  </si>
  <si>
    <t>2025-06-30</t>
  </si>
  <si>
    <t>2025-07-11</t>
  </si>
  <si>
    <t>JS25100391008</t>
  </si>
  <si>
    <t>2025-07-05</t>
  </si>
  <si>
    <t>客户反映座椅漏气</t>
  </si>
  <si>
    <t>经检查系高配直气阀漏气所致</t>
  </si>
  <si>
    <t>保用更换新件，故障排除</t>
  </si>
  <si>
    <t>QK2808</t>
  </si>
  <si>
    <t>曲靖洪盛</t>
  </si>
  <si>
    <t>202509316569</t>
  </si>
  <si>
    <t>R01AU33WX4TDN19P1</t>
  </si>
  <si>
    <t>LFNA4LJA9RAE20733</t>
  </si>
  <si>
    <t>77629625</t>
  </si>
  <si>
    <t>康机 F2.5NS6B160L</t>
  </si>
  <si>
    <t>2024-04-22</t>
  </si>
  <si>
    <t>2024-10-15</t>
  </si>
  <si>
    <t>2025-09-09</t>
  </si>
  <si>
    <t>该车更换零件由座椅厂家直接提供，不索赔材料费用</t>
  </si>
  <si>
    <t>JS25100391425</t>
  </si>
  <si>
    <t>用户反映车辆漏气打不上气</t>
  </si>
  <si>
    <t>驾驶员座椅低配直气阀密封不良漏气导致</t>
  </si>
  <si>
    <t>更换驾驶员座椅低配直气阀故障排除</t>
  </si>
  <si>
    <t>QD1812</t>
  </si>
  <si>
    <t>济源弘鑫</t>
  </si>
  <si>
    <t>202505850262</t>
  </si>
  <si>
    <t>LFNA4LJA5RAE12404</t>
  </si>
  <si>
    <t>77616194</t>
  </si>
  <si>
    <t>2024-03-13</t>
  </si>
  <si>
    <t>2024-07-30</t>
  </si>
  <si>
    <t>2025-05-13</t>
  </si>
  <si>
    <t>JS25100391183</t>
  </si>
  <si>
    <t>用户反映，车辆座椅漏气</t>
  </si>
  <si>
    <t>经检查发现。车辆座椅高配直气阀损坏导致</t>
  </si>
  <si>
    <t>为用户更换新件，故障解除</t>
  </si>
  <si>
    <t>202504751506</t>
  </si>
  <si>
    <t>R01AU36WX4TD027P1</t>
  </si>
  <si>
    <t>LFNA4MJC1RLE90349</t>
  </si>
  <si>
    <t>77616065</t>
  </si>
  <si>
    <t>2024-02-21</t>
  </si>
  <si>
    <t>2024-09-18</t>
  </si>
  <si>
    <t>2025-04-14</t>
  </si>
  <si>
    <t>派工单：21202504141247571559</t>
  </si>
  <si>
    <t>2025-07-15</t>
  </si>
  <si>
    <t>大理远航服务站</t>
  </si>
  <si>
    <t>祥云县</t>
  </si>
  <si>
    <t>2025-04-19</t>
  </si>
  <si>
    <t>用户报修车辆驾驶室漏气，车辆气压打不上，要求处理。</t>
  </si>
  <si>
    <t>到达现场检查是车辆驾驶室座椅气管漏气导致。</t>
  </si>
  <si>
    <t>更换驾驶室座椅气管总成，试车车辆恢复正常。</t>
  </si>
  <si>
    <t>FY25101600307</t>
  </si>
  <si>
    <t>FY25101600305</t>
  </si>
  <si>
    <t>FY25101600304</t>
  </si>
  <si>
    <t>FY25101600306</t>
  </si>
  <si>
    <t>QK2612</t>
  </si>
  <si>
    <t>凉山姐妹</t>
  </si>
  <si>
    <t>202504757019</t>
  </si>
  <si>
    <t>R01AU33WX4T2PD6P1</t>
  </si>
  <si>
    <t>LFNA4MJA7RAE28089</t>
  </si>
  <si>
    <t>77634092</t>
  </si>
  <si>
    <t>2024-06-13</t>
  </si>
  <si>
    <t>2024-08-15</t>
  </si>
  <si>
    <t>2025-04-17</t>
  </si>
  <si>
    <t>JS25080717522</t>
  </si>
  <si>
    <t>2025-04-21</t>
  </si>
  <si>
    <t>该车反馈座椅起不来。</t>
  </si>
  <si>
    <t>经检查该车气囊座椅降下后无法自动升起来，进一步拆解发现为高配直气阀损坏导致。</t>
  </si>
  <si>
    <t>更换高配直气阀后试车故障排除。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</si>
</sst>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3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/>
    <xf numFmtId="176" fontId="2" fillId="0" borderId="1" xfId="0" applyNumberFormat="1" applyFont="1" applyBorder="1" applyAlignment="1"/>
    <xf numFmtId="0" fontId="1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BH34"/>
  <sheetViews>
    <sheetView tabSelected="1" topLeftCell="T1" workbookViewId="0">
      <selection activeCell="BF36" sqref="BF36"/>
    </sheetView>
  </sheetViews>
  <sheetFormatPr defaultColWidth="9.875" defaultRowHeight="15.6" customHeight="1"/>
  <cols>
    <col min="1" max="30" width="9.875" customWidth="1"/>
    <col min="31" max="39" width="9.875" hidden="1" customWidth="1"/>
    <col min="40" max="42" width="9.875" style="1" customWidth="1"/>
    <col min="43" max="43" width="9.875" customWidth="1"/>
    <col min="44" max="56" width="9.875" hidden="1" customWidth="1"/>
    <col min="57" max="59" width="9.875" customWidth="1"/>
    <col min="60" max="16384" width="9.875" customWidth="1"/>
  </cols>
  <sheetData>
    <row r="1" ht="14.25" spans="1:6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5" t="s">
        <v>39</v>
      </c>
      <c r="AO1" s="5" t="s">
        <v>40</v>
      </c>
      <c r="AP1" s="5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t="s">
        <v>59</v>
      </c>
    </row>
    <row r="2" ht="13.5" hidden="1" spans="1:60">
      <c r="A2" s="3" t="s">
        <v>60</v>
      </c>
      <c r="B2" s="3" t="s">
        <v>61</v>
      </c>
      <c r="C2" s="3" t="s">
        <v>62</v>
      </c>
      <c r="D2" s="3" t="s">
        <v>62</v>
      </c>
      <c r="E2" s="3" t="s">
        <v>63</v>
      </c>
      <c r="F2" s="3" t="s">
        <v>64</v>
      </c>
      <c r="G2" s="3" t="s">
        <v>65</v>
      </c>
      <c r="H2" s="3" t="s">
        <v>66</v>
      </c>
      <c r="I2" s="3" t="s">
        <v>67</v>
      </c>
      <c r="J2" s="3" t="s">
        <v>68</v>
      </c>
      <c r="K2" s="4" t="s">
        <v>69</v>
      </c>
      <c r="L2" s="4" t="s">
        <v>70</v>
      </c>
      <c r="M2" s="4" t="s">
        <v>71</v>
      </c>
      <c r="N2" s="3">
        <v>14708</v>
      </c>
      <c r="O2" s="3" t="s">
        <v>72</v>
      </c>
      <c r="P2" s="3" t="s">
        <v>61</v>
      </c>
      <c r="Q2" s="3"/>
      <c r="R2" s="3" t="s">
        <v>73</v>
      </c>
      <c r="S2" s="3" t="s">
        <v>74</v>
      </c>
      <c r="T2" s="3" t="s">
        <v>75</v>
      </c>
      <c r="U2" s="3" t="s">
        <v>76</v>
      </c>
      <c r="V2" s="3">
        <v>30.09</v>
      </c>
      <c r="W2" s="3">
        <v>0.17</v>
      </c>
      <c r="X2" s="3">
        <v>90.27</v>
      </c>
      <c r="Y2" s="3">
        <v>127.62</v>
      </c>
      <c r="Z2" s="3">
        <v>21.7</v>
      </c>
      <c r="AA2" s="3">
        <v>0</v>
      </c>
      <c r="AB2" s="3">
        <v>0</v>
      </c>
      <c r="AC2" s="3">
        <v>0</v>
      </c>
      <c r="AD2" s="3">
        <v>0</v>
      </c>
      <c r="AE2" s="3">
        <v>0</v>
      </c>
      <c r="AF2" s="3" t="s">
        <v>77</v>
      </c>
      <c r="AG2" s="3" t="s">
        <v>78</v>
      </c>
      <c r="AH2" s="3" t="s">
        <v>79</v>
      </c>
      <c r="AI2" s="4" t="s">
        <v>80</v>
      </c>
      <c r="AJ2" s="3" t="s">
        <v>81</v>
      </c>
      <c r="AK2" s="4" t="s">
        <v>82</v>
      </c>
      <c r="AL2" s="3" t="s">
        <v>83</v>
      </c>
      <c r="AM2" s="3" t="s">
        <v>84</v>
      </c>
      <c r="AN2" s="6">
        <v>239.59</v>
      </c>
      <c r="AO2" s="6">
        <f>AN2*1.13</f>
        <v>270.7367</v>
      </c>
      <c r="AP2" s="6">
        <f>AO2*1.058</f>
        <v>286.4394286</v>
      </c>
      <c r="AQ2" s="3" t="s">
        <v>85</v>
      </c>
      <c r="AR2" s="3" t="s">
        <v>83</v>
      </c>
      <c r="AS2" s="3">
        <v>0</v>
      </c>
      <c r="AT2" s="3">
        <v>0</v>
      </c>
      <c r="AU2" s="3"/>
      <c r="AV2" s="4"/>
      <c r="AW2" s="4"/>
      <c r="AX2" s="3"/>
      <c r="AY2" s="3"/>
      <c r="AZ2" s="3"/>
      <c r="BA2" s="3"/>
      <c r="BB2" s="3"/>
      <c r="BC2" s="3" t="s">
        <v>78</v>
      </c>
      <c r="BD2" s="4" t="s">
        <v>86</v>
      </c>
      <c r="BE2" s="3" t="s">
        <v>87</v>
      </c>
      <c r="BF2" s="3" t="s">
        <v>88</v>
      </c>
      <c r="BG2" s="3" t="s">
        <v>89</v>
      </c>
      <c r="BH2" t="s">
        <v>90</v>
      </c>
    </row>
    <row r="3" ht="13.5" spans="1:59">
      <c r="A3" s="3"/>
      <c r="B3" s="3"/>
      <c r="C3" s="3" t="s">
        <v>91</v>
      </c>
      <c r="D3" s="3" t="s">
        <v>91</v>
      </c>
      <c r="E3" s="3" t="s">
        <v>92</v>
      </c>
      <c r="F3" s="3"/>
      <c r="G3" s="3"/>
      <c r="H3" s="3"/>
      <c r="I3" s="3"/>
      <c r="J3" s="3"/>
      <c r="K3" s="4"/>
      <c r="L3" s="4"/>
      <c r="M3" s="4"/>
      <c r="N3" s="3">
        <v>0</v>
      </c>
      <c r="O3" s="3"/>
      <c r="P3" s="3"/>
      <c r="Q3" s="3"/>
      <c r="R3" s="3" t="s">
        <v>73</v>
      </c>
      <c r="S3" s="3" t="s">
        <v>74</v>
      </c>
      <c r="T3" s="3"/>
      <c r="U3" s="3"/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/>
      <c r="AG3" s="3"/>
      <c r="AH3" s="3"/>
      <c r="AI3" s="4"/>
      <c r="AJ3" s="3"/>
      <c r="AK3" s="4"/>
      <c r="AL3" s="3"/>
      <c r="AM3" s="3"/>
      <c r="AN3" s="6">
        <v>67.85</v>
      </c>
      <c r="AO3" s="6"/>
      <c r="AP3" s="6">
        <f t="shared" ref="AP3:AP32" si="0">AO3*1.058</f>
        <v>0</v>
      </c>
      <c r="AQ3" s="3" t="s">
        <v>85</v>
      </c>
      <c r="AR3" s="3"/>
      <c r="AS3" s="3">
        <v>0</v>
      </c>
      <c r="AT3" s="3">
        <v>0</v>
      </c>
      <c r="AU3" s="3">
        <v>0</v>
      </c>
      <c r="AV3" s="4"/>
      <c r="AW3" s="4"/>
      <c r="AX3" s="3"/>
      <c r="AY3" s="3"/>
      <c r="AZ3" s="3"/>
      <c r="BA3" s="3"/>
      <c r="BB3" s="3"/>
      <c r="BC3" s="3"/>
      <c r="BD3" s="4"/>
      <c r="BE3" s="3"/>
      <c r="BF3" s="3"/>
      <c r="BG3" s="3"/>
    </row>
    <row r="4" ht="13.5" spans="1:60">
      <c r="A4" s="3" t="s">
        <v>93</v>
      </c>
      <c r="B4" s="3" t="s">
        <v>94</v>
      </c>
      <c r="C4" s="3" t="s">
        <v>95</v>
      </c>
      <c r="D4" s="3" t="s">
        <v>95</v>
      </c>
      <c r="E4" s="3" t="s">
        <v>63</v>
      </c>
      <c r="F4" s="3" t="s">
        <v>64</v>
      </c>
      <c r="G4" s="3" t="s">
        <v>96</v>
      </c>
      <c r="H4" s="3" t="s">
        <v>97</v>
      </c>
      <c r="I4" s="3" t="s">
        <v>98</v>
      </c>
      <c r="J4" s="3" t="s">
        <v>68</v>
      </c>
      <c r="K4" s="4" t="s">
        <v>99</v>
      </c>
      <c r="L4" s="4" t="s">
        <v>100</v>
      </c>
      <c r="M4" s="4" t="s">
        <v>101</v>
      </c>
      <c r="N4" s="3">
        <v>119263</v>
      </c>
      <c r="O4" s="3" t="s">
        <v>72</v>
      </c>
      <c r="P4" s="3" t="s">
        <v>94</v>
      </c>
      <c r="Q4" s="3" t="s">
        <v>102</v>
      </c>
      <c r="R4" s="3" t="s">
        <v>73</v>
      </c>
      <c r="S4" s="3" t="s">
        <v>74</v>
      </c>
      <c r="T4" s="3" t="s">
        <v>103</v>
      </c>
      <c r="U4" s="3" t="s">
        <v>104</v>
      </c>
      <c r="V4" s="3">
        <v>30.09</v>
      </c>
      <c r="W4" s="3">
        <v>0.17</v>
      </c>
      <c r="X4" s="3">
        <v>90.27</v>
      </c>
      <c r="Y4" s="3">
        <v>2030.06</v>
      </c>
      <c r="Z4" s="3">
        <v>345.11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 t="s">
        <v>77</v>
      </c>
      <c r="AG4" s="3" t="s">
        <v>78</v>
      </c>
      <c r="AH4" s="3" t="s">
        <v>79</v>
      </c>
      <c r="AI4" s="4" t="s">
        <v>105</v>
      </c>
      <c r="AJ4" s="3" t="s">
        <v>106</v>
      </c>
      <c r="AK4" s="4" t="s">
        <v>107</v>
      </c>
      <c r="AL4" s="3" t="s">
        <v>83</v>
      </c>
      <c r="AM4" s="3" t="s">
        <v>108</v>
      </c>
      <c r="AN4" s="6">
        <v>2465.44</v>
      </c>
      <c r="AO4" s="6">
        <f t="shared" ref="AO3:AO32" si="1">AN4*1.13</f>
        <v>2785.9472</v>
      </c>
      <c r="AP4" s="6">
        <f t="shared" si="0"/>
        <v>2947.5321376</v>
      </c>
      <c r="AQ4" s="3" t="s">
        <v>85</v>
      </c>
      <c r="AR4" s="3" t="s">
        <v>83</v>
      </c>
      <c r="AS4" s="3">
        <v>0</v>
      </c>
      <c r="AT4" s="3">
        <v>0</v>
      </c>
      <c r="AU4" s="3"/>
      <c r="AV4" s="4"/>
      <c r="AW4" s="4"/>
      <c r="AX4" s="3"/>
      <c r="AY4" s="3"/>
      <c r="AZ4" s="3"/>
      <c r="BA4" s="3"/>
      <c r="BB4" s="3"/>
      <c r="BC4" s="3" t="s">
        <v>78</v>
      </c>
      <c r="BD4" s="4" t="s">
        <v>109</v>
      </c>
      <c r="BE4" s="3" t="s">
        <v>110</v>
      </c>
      <c r="BF4" s="3" t="s">
        <v>111</v>
      </c>
      <c r="BG4" s="3" t="s">
        <v>112</v>
      </c>
      <c r="BH4" t="s">
        <v>113</v>
      </c>
    </row>
    <row r="5" ht="13.5" hidden="1" spans="1:60">
      <c r="A5" s="3" t="s">
        <v>114</v>
      </c>
      <c r="B5" s="3" t="s">
        <v>115</v>
      </c>
      <c r="C5" s="3" t="s">
        <v>116</v>
      </c>
      <c r="D5" s="3" t="s">
        <v>116</v>
      </c>
      <c r="E5" s="3" t="s">
        <v>63</v>
      </c>
      <c r="F5" s="3" t="s">
        <v>64</v>
      </c>
      <c r="G5" s="3" t="s">
        <v>117</v>
      </c>
      <c r="H5" s="3" t="s">
        <v>118</v>
      </c>
      <c r="I5" s="3" t="s">
        <v>119</v>
      </c>
      <c r="J5" s="3" t="s">
        <v>120</v>
      </c>
      <c r="K5" s="4" t="s">
        <v>121</v>
      </c>
      <c r="L5" s="4" t="s">
        <v>122</v>
      </c>
      <c r="M5" s="4" t="s">
        <v>123</v>
      </c>
      <c r="N5" s="3">
        <v>11047</v>
      </c>
      <c r="O5" s="3" t="s">
        <v>72</v>
      </c>
      <c r="P5" s="3" t="s">
        <v>115</v>
      </c>
      <c r="Q5" s="3"/>
      <c r="R5" s="3" t="s">
        <v>73</v>
      </c>
      <c r="S5" s="3" t="s">
        <v>74</v>
      </c>
      <c r="T5" s="3" t="s">
        <v>124</v>
      </c>
      <c r="U5" s="3" t="s">
        <v>125</v>
      </c>
      <c r="V5" s="3">
        <v>30.09</v>
      </c>
      <c r="W5" s="3">
        <v>0.17</v>
      </c>
      <c r="X5" s="3">
        <v>90.27</v>
      </c>
      <c r="Y5" s="3">
        <v>21.13</v>
      </c>
      <c r="Z5" s="3">
        <v>3.59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 t="s">
        <v>77</v>
      </c>
      <c r="AG5" s="3" t="s">
        <v>78</v>
      </c>
      <c r="AH5" s="3" t="s">
        <v>79</v>
      </c>
      <c r="AI5" s="4" t="s">
        <v>126</v>
      </c>
      <c r="AJ5" s="3" t="s">
        <v>106</v>
      </c>
      <c r="AK5" s="4" t="s">
        <v>127</v>
      </c>
      <c r="AL5" s="3" t="s">
        <v>83</v>
      </c>
      <c r="AM5" s="3" t="s">
        <v>128</v>
      </c>
      <c r="AN5" s="6">
        <v>114.99</v>
      </c>
      <c r="AO5" s="6">
        <f t="shared" si="1"/>
        <v>129.9387</v>
      </c>
      <c r="AP5" s="6">
        <f t="shared" si="0"/>
        <v>137.4751446</v>
      </c>
      <c r="AQ5" s="3" t="s">
        <v>85</v>
      </c>
      <c r="AR5" s="3" t="s">
        <v>83</v>
      </c>
      <c r="AS5" s="3">
        <v>0</v>
      </c>
      <c r="AT5" s="3">
        <v>0</v>
      </c>
      <c r="AU5" s="3"/>
      <c r="AV5" s="4"/>
      <c r="AW5" s="4"/>
      <c r="AX5" s="3"/>
      <c r="AY5" s="3"/>
      <c r="AZ5" s="3"/>
      <c r="BA5" s="3"/>
      <c r="BB5" s="3"/>
      <c r="BC5" s="3" t="s">
        <v>78</v>
      </c>
      <c r="BD5" s="4" t="s">
        <v>123</v>
      </c>
      <c r="BE5" s="3" t="s">
        <v>129</v>
      </c>
      <c r="BF5" s="3" t="s">
        <v>130</v>
      </c>
      <c r="BG5" s="3" t="s">
        <v>131</v>
      </c>
      <c r="BH5" t="s">
        <v>90</v>
      </c>
    </row>
    <row r="6" hidden="1" spans="1:60">
      <c r="A6" s="3" t="s">
        <v>60</v>
      </c>
      <c r="B6" s="3" t="s">
        <v>61</v>
      </c>
      <c r="C6" s="3" t="s">
        <v>132</v>
      </c>
      <c r="D6" s="3" t="s">
        <v>132</v>
      </c>
      <c r="E6" s="3" t="s">
        <v>63</v>
      </c>
      <c r="F6" s="3" t="s">
        <v>64</v>
      </c>
      <c r="G6" s="3" t="s">
        <v>65</v>
      </c>
      <c r="H6" s="3" t="s">
        <v>133</v>
      </c>
      <c r="I6" s="3" t="s">
        <v>134</v>
      </c>
      <c r="J6" s="3" t="s">
        <v>68</v>
      </c>
      <c r="K6" s="4" t="s">
        <v>135</v>
      </c>
      <c r="L6" s="4" t="s">
        <v>136</v>
      </c>
      <c r="M6" s="4" t="s">
        <v>86</v>
      </c>
      <c r="N6" s="3">
        <v>21532</v>
      </c>
      <c r="O6" s="3" t="s">
        <v>72</v>
      </c>
      <c r="P6" s="3" t="s">
        <v>61</v>
      </c>
      <c r="Q6" s="3"/>
      <c r="R6" s="3" t="s">
        <v>73</v>
      </c>
      <c r="S6" s="3" t="s">
        <v>74</v>
      </c>
      <c r="T6" s="3" t="s">
        <v>75</v>
      </c>
      <c r="U6" s="3" t="s">
        <v>76</v>
      </c>
      <c r="V6" s="3">
        <v>30.09</v>
      </c>
      <c r="W6" s="3">
        <v>0.17</v>
      </c>
      <c r="X6" s="3">
        <v>150.45</v>
      </c>
      <c r="Y6" s="3">
        <v>148.75</v>
      </c>
      <c r="Z6" s="3">
        <v>25.29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 t="s">
        <v>77</v>
      </c>
      <c r="AG6" s="3" t="s">
        <v>78</v>
      </c>
      <c r="AH6" s="3" t="s">
        <v>79</v>
      </c>
      <c r="AI6" s="4" t="s">
        <v>80</v>
      </c>
      <c r="AJ6" s="3" t="s">
        <v>106</v>
      </c>
      <c r="AK6" s="4" t="s">
        <v>137</v>
      </c>
      <c r="AL6" s="3" t="s">
        <v>83</v>
      </c>
      <c r="AM6" s="3" t="s">
        <v>84</v>
      </c>
      <c r="AN6" s="6">
        <v>324.49</v>
      </c>
      <c r="AO6" s="6">
        <f t="shared" si="1"/>
        <v>366.6737</v>
      </c>
      <c r="AP6" s="6">
        <f t="shared" si="0"/>
        <v>387.9407746</v>
      </c>
      <c r="AQ6" s="3" t="s">
        <v>85</v>
      </c>
      <c r="AR6" s="3" t="s">
        <v>83</v>
      </c>
      <c r="AS6" s="3">
        <v>0</v>
      </c>
      <c r="AT6" s="3">
        <v>0</v>
      </c>
      <c r="AU6" s="3"/>
      <c r="AV6" s="4"/>
      <c r="AW6" s="4"/>
      <c r="AX6" s="3"/>
      <c r="AY6" s="3"/>
      <c r="AZ6" s="3"/>
      <c r="BA6" s="3"/>
      <c r="BB6" s="3"/>
      <c r="BC6" s="3" t="s">
        <v>78</v>
      </c>
      <c r="BD6" s="4" t="s">
        <v>86</v>
      </c>
      <c r="BE6" s="3" t="s">
        <v>138</v>
      </c>
      <c r="BF6" s="3" t="s">
        <v>139</v>
      </c>
      <c r="BG6" s="3" t="s">
        <v>89</v>
      </c>
      <c r="BH6" t="s">
        <v>90</v>
      </c>
    </row>
    <row r="7" hidden="1" spans="1:60">
      <c r="A7" s="3" t="s">
        <v>140</v>
      </c>
      <c r="B7" s="3" t="s">
        <v>141</v>
      </c>
      <c r="C7" s="3" t="s">
        <v>142</v>
      </c>
      <c r="D7" s="3" t="s">
        <v>142</v>
      </c>
      <c r="E7" s="3" t="s">
        <v>63</v>
      </c>
      <c r="F7" s="3" t="s">
        <v>64</v>
      </c>
      <c r="G7" s="3" t="s">
        <v>143</v>
      </c>
      <c r="H7" s="3" t="s">
        <v>144</v>
      </c>
      <c r="I7" s="3" t="s">
        <v>145</v>
      </c>
      <c r="J7" s="3" t="s">
        <v>146</v>
      </c>
      <c r="K7" s="4" t="s">
        <v>147</v>
      </c>
      <c r="L7" s="4" t="s">
        <v>148</v>
      </c>
      <c r="M7" s="4" t="s">
        <v>149</v>
      </c>
      <c r="N7" s="3">
        <v>40633</v>
      </c>
      <c r="O7" s="3" t="s">
        <v>72</v>
      </c>
      <c r="P7" s="3" t="s">
        <v>150</v>
      </c>
      <c r="Q7" s="3"/>
      <c r="R7" s="3" t="s">
        <v>73</v>
      </c>
      <c r="S7" s="3" t="s">
        <v>74</v>
      </c>
      <c r="T7" s="3" t="s">
        <v>124</v>
      </c>
      <c r="U7" s="3" t="s">
        <v>125</v>
      </c>
      <c r="V7" s="3">
        <v>30.09</v>
      </c>
      <c r="W7" s="3">
        <v>0.17</v>
      </c>
      <c r="X7" s="3">
        <v>90.27</v>
      </c>
      <c r="Y7" s="3">
        <v>21.13</v>
      </c>
      <c r="Z7" s="3">
        <v>3.59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 t="s">
        <v>77</v>
      </c>
      <c r="AG7" s="3" t="s">
        <v>78</v>
      </c>
      <c r="AH7" s="3" t="s">
        <v>79</v>
      </c>
      <c r="AI7" s="4" t="s">
        <v>151</v>
      </c>
      <c r="AJ7" s="3" t="s">
        <v>106</v>
      </c>
      <c r="AK7" s="4" t="s">
        <v>152</v>
      </c>
      <c r="AL7" s="3" t="s">
        <v>83</v>
      </c>
      <c r="AM7" s="3" t="s">
        <v>153</v>
      </c>
      <c r="AN7" s="6">
        <v>114.99</v>
      </c>
      <c r="AO7" s="6">
        <f t="shared" si="1"/>
        <v>129.9387</v>
      </c>
      <c r="AP7" s="6">
        <f t="shared" si="0"/>
        <v>137.4751446</v>
      </c>
      <c r="AQ7" s="3" t="s">
        <v>85</v>
      </c>
      <c r="AR7" s="3" t="s">
        <v>83</v>
      </c>
      <c r="AS7" s="3">
        <v>0</v>
      </c>
      <c r="AT7" s="3">
        <v>0</v>
      </c>
      <c r="AU7" s="3"/>
      <c r="AV7" s="4"/>
      <c r="AW7" s="4"/>
      <c r="AX7" s="3"/>
      <c r="AY7" s="3"/>
      <c r="AZ7" s="3"/>
      <c r="BA7" s="3"/>
      <c r="BB7" s="3"/>
      <c r="BC7" s="3" t="s">
        <v>78</v>
      </c>
      <c r="BD7" s="4" t="s">
        <v>154</v>
      </c>
      <c r="BE7" s="3" t="s">
        <v>155</v>
      </c>
      <c r="BF7" s="3" t="s">
        <v>156</v>
      </c>
      <c r="BG7" s="3" t="s">
        <v>157</v>
      </c>
      <c r="BH7" t="s">
        <v>90</v>
      </c>
    </row>
    <row r="8" hidden="1" spans="1:60">
      <c r="A8" s="3" t="s">
        <v>158</v>
      </c>
      <c r="B8" s="3" t="s">
        <v>159</v>
      </c>
      <c r="C8" s="3" t="s">
        <v>160</v>
      </c>
      <c r="D8" s="3" t="s">
        <v>160</v>
      </c>
      <c r="E8" s="3" t="s">
        <v>63</v>
      </c>
      <c r="F8" s="3" t="s">
        <v>64</v>
      </c>
      <c r="G8" s="3" t="s">
        <v>161</v>
      </c>
      <c r="H8" s="3" t="s">
        <v>162</v>
      </c>
      <c r="I8" s="3" t="s">
        <v>163</v>
      </c>
      <c r="J8" s="3" t="s">
        <v>164</v>
      </c>
      <c r="K8" s="4" t="s">
        <v>165</v>
      </c>
      <c r="L8" s="4" t="s">
        <v>166</v>
      </c>
      <c r="M8" s="4" t="s">
        <v>167</v>
      </c>
      <c r="N8" s="3">
        <v>18450</v>
      </c>
      <c r="O8" s="3" t="s">
        <v>72</v>
      </c>
      <c r="P8" s="3" t="s">
        <v>159</v>
      </c>
      <c r="Q8" s="3"/>
      <c r="R8" s="3" t="s">
        <v>73</v>
      </c>
      <c r="S8" s="3" t="s">
        <v>74</v>
      </c>
      <c r="T8" s="3" t="s">
        <v>168</v>
      </c>
      <c r="U8" s="3" t="s">
        <v>169</v>
      </c>
      <c r="V8" s="3">
        <v>30.09</v>
      </c>
      <c r="W8" s="3">
        <v>0.17</v>
      </c>
      <c r="X8" s="3">
        <v>90.27</v>
      </c>
      <c r="Y8" s="3">
        <v>17.45</v>
      </c>
      <c r="Z8" s="3">
        <v>2.97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 t="s">
        <v>77</v>
      </c>
      <c r="AG8" s="3" t="s">
        <v>78</v>
      </c>
      <c r="AH8" s="3" t="s">
        <v>79</v>
      </c>
      <c r="AI8" s="4" t="s">
        <v>170</v>
      </c>
      <c r="AJ8" s="3"/>
      <c r="AK8" s="4" t="s">
        <v>171</v>
      </c>
      <c r="AL8" s="3" t="s">
        <v>83</v>
      </c>
      <c r="AM8" s="3" t="s">
        <v>172</v>
      </c>
      <c r="AN8" s="6">
        <v>110.69</v>
      </c>
      <c r="AO8" s="6">
        <f t="shared" si="1"/>
        <v>125.0797</v>
      </c>
      <c r="AP8" s="6">
        <f t="shared" si="0"/>
        <v>132.3343226</v>
      </c>
      <c r="AQ8" s="3" t="s">
        <v>85</v>
      </c>
      <c r="AR8" s="3" t="s">
        <v>83</v>
      </c>
      <c r="AS8" s="3">
        <v>0</v>
      </c>
      <c r="AT8" s="3">
        <v>0</v>
      </c>
      <c r="AU8" s="3"/>
      <c r="AV8" s="4"/>
      <c r="AW8" s="4"/>
      <c r="AX8" s="3"/>
      <c r="AY8" s="3"/>
      <c r="AZ8" s="3"/>
      <c r="BA8" s="3"/>
      <c r="BB8" s="3"/>
      <c r="BC8" s="3" t="s">
        <v>78</v>
      </c>
      <c r="BD8" s="4" t="s">
        <v>167</v>
      </c>
      <c r="BE8" s="3" t="s">
        <v>155</v>
      </c>
      <c r="BF8" s="3" t="s">
        <v>173</v>
      </c>
      <c r="BG8" s="3" t="s">
        <v>174</v>
      </c>
      <c r="BH8" t="s">
        <v>90</v>
      </c>
    </row>
    <row r="9" hidden="1" spans="1:60">
      <c r="A9" s="3" t="s">
        <v>175</v>
      </c>
      <c r="B9" s="3" t="s">
        <v>176</v>
      </c>
      <c r="C9" s="3" t="s">
        <v>177</v>
      </c>
      <c r="D9" s="3" t="s">
        <v>177</v>
      </c>
      <c r="E9" s="3" t="s">
        <v>63</v>
      </c>
      <c r="F9" s="3" t="s">
        <v>64</v>
      </c>
      <c r="G9" s="3" t="s">
        <v>178</v>
      </c>
      <c r="H9" s="3" t="s">
        <v>179</v>
      </c>
      <c r="I9" s="3" t="s">
        <v>180</v>
      </c>
      <c r="J9" s="3" t="s">
        <v>68</v>
      </c>
      <c r="K9" s="4" t="s">
        <v>181</v>
      </c>
      <c r="L9" s="4" t="s">
        <v>182</v>
      </c>
      <c r="M9" s="4" t="s">
        <v>183</v>
      </c>
      <c r="N9" s="3">
        <v>52252</v>
      </c>
      <c r="O9" s="3" t="s">
        <v>72</v>
      </c>
      <c r="P9" s="3" t="s">
        <v>184</v>
      </c>
      <c r="Q9" s="3"/>
      <c r="R9" s="3" t="s">
        <v>73</v>
      </c>
      <c r="S9" s="3" t="s">
        <v>74</v>
      </c>
      <c r="T9" s="3" t="s">
        <v>124</v>
      </c>
      <c r="U9" s="3" t="s">
        <v>125</v>
      </c>
      <c r="V9" s="3">
        <v>30.09</v>
      </c>
      <c r="W9" s="3">
        <v>0.17</v>
      </c>
      <c r="X9" s="3">
        <v>90.27</v>
      </c>
      <c r="Y9" s="3">
        <v>21.13</v>
      </c>
      <c r="Z9" s="3">
        <v>3.59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 t="s">
        <v>77</v>
      </c>
      <c r="AG9" s="3" t="s">
        <v>78</v>
      </c>
      <c r="AH9" s="3" t="s">
        <v>79</v>
      </c>
      <c r="AI9" s="4" t="s">
        <v>105</v>
      </c>
      <c r="AJ9" s="3" t="s">
        <v>106</v>
      </c>
      <c r="AK9" s="4" t="s">
        <v>185</v>
      </c>
      <c r="AL9" s="3" t="s">
        <v>83</v>
      </c>
      <c r="AM9" s="3" t="s">
        <v>186</v>
      </c>
      <c r="AN9" s="6">
        <v>114.99</v>
      </c>
      <c r="AO9" s="6">
        <f t="shared" si="1"/>
        <v>129.9387</v>
      </c>
      <c r="AP9" s="6">
        <f t="shared" si="0"/>
        <v>137.4751446</v>
      </c>
      <c r="AQ9" s="3" t="s">
        <v>85</v>
      </c>
      <c r="AR9" s="3" t="s">
        <v>83</v>
      </c>
      <c r="AS9" s="3">
        <v>0</v>
      </c>
      <c r="AT9" s="3">
        <v>0</v>
      </c>
      <c r="AU9" s="3"/>
      <c r="AV9" s="4"/>
      <c r="AW9" s="4"/>
      <c r="AX9" s="3"/>
      <c r="AY9" s="3"/>
      <c r="AZ9" s="3"/>
      <c r="BA9" s="3"/>
      <c r="BB9" s="3"/>
      <c r="BC9" s="3" t="s">
        <v>78</v>
      </c>
      <c r="BD9" s="4" t="s">
        <v>187</v>
      </c>
      <c r="BE9" s="3" t="s">
        <v>188</v>
      </c>
      <c r="BF9" s="3" t="s">
        <v>189</v>
      </c>
      <c r="BG9" s="3" t="s">
        <v>190</v>
      </c>
      <c r="BH9" t="s">
        <v>90</v>
      </c>
    </row>
    <row r="10" hidden="1" spans="1:60">
      <c r="A10" s="3" t="s">
        <v>191</v>
      </c>
      <c r="B10" s="3" t="s">
        <v>192</v>
      </c>
      <c r="C10" s="3" t="s">
        <v>193</v>
      </c>
      <c r="D10" s="3" t="s">
        <v>193</v>
      </c>
      <c r="E10" s="3" t="s">
        <v>63</v>
      </c>
      <c r="F10" s="3" t="s">
        <v>64</v>
      </c>
      <c r="G10" s="3" t="s">
        <v>194</v>
      </c>
      <c r="H10" s="3" t="s">
        <v>195</v>
      </c>
      <c r="I10" s="3" t="s">
        <v>196</v>
      </c>
      <c r="J10" s="3" t="s">
        <v>68</v>
      </c>
      <c r="K10" s="4" t="s">
        <v>197</v>
      </c>
      <c r="L10" s="4" t="s">
        <v>198</v>
      </c>
      <c r="M10" s="4" t="s">
        <v>199</v>
      </c>
      <c r="N10" s="3">
        <v>73245</v>
      </c>
      <c r="O10" s="3" t="s">
        <v>72</v>
      </c>
      <c r="P10" s="3" t="s">
        <v>200</v>
      </c>
      <c r="Q10" s="3"/>
      <c r="R10" s="3" t="s">
        <v>73</v>
      </c>
      <c r="S10" s="3" t="s">
        <v>74</v>
      </c>
      <c r="T10" s="3" t="s">
        <v>124</v>
      </c>
      <c r="U10" s="3" t="s">
        <v>125</v>
      </c>
      <c r="V10" s="3">
        <v>30.09</v>
      </c>
      <c r="W10" s="3">
        <v>0.17</v>
      </c>
      <c r="X10" s="3">
        <v>90.27</v>
      </c>
      <c r="Y10" s="3">
        <v>21.13</v>
      </c>
      <c r="Z10" s="3">
        <v>3.59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 t="s">
        <v>77</v>
      </c>
      <c r="AG10" s="3" t="s">
        <v>78</v>
      </c>
      <c r="AH10" s="3" t="s">
        <v>79</v>
      </c>
      <c r="AI10" s="4" t="s">
        <v>151</v>
      </c>
      <c r="AJ10" s="3" t="s">
        <v>106</v>
      </c>
      <c r="AK10" s="4" t="s">
        <v>127</v>
      </c>
      <c r="AL10" s="3" t="s">
        <v>83</v>
      </c>
      <c r="AM10" s="3" t="s">
        <v>201</v>
      </c>
      <c r="AN10" s="6">
        <v>114.99</v>
      </c>
      <c r="AO10" s="6">
        <f t="shared" si="1"/>
        <v>129.9387</v>
      </c>
      <c r="AP10" s="6">
        <f t="shared" si="0"/>
        <v>137.4751446</v>
      </c>
      <c r="AQ10" s="3" t="s">
        <v>85</v>
      </c>
      <c r="AR10" s="3" t="s">
        <v>83</v>
      </c>
      <c r="AS10" s="3">
        <v>0</v>
      </c>
      <c r="AT10" s="3">
        <v>0</v>
      </c>
      <c r="AU10" s="3"/>
      <c r="AV10" s="4"/>
      <c r="AW10" s="4"/>
      <c r="AX10" s="3"/>
      <c r="AY10" s="3"/>
      <c r="AZ10" s="3"/>
      <c r="BA10" s="3"/>
      <c r="BB10" s="3"/>
      <c r="BC10" s="3" t="s">
        <v>78</v>
      </c>
      <c r="BD10" s="4" t="s">
        <v>199</v>
      </c>
      <c r="BE10" s="3" t="s">
        <v>202</v>
      </c>
      <c r="BF10" s="3" t="s">
        <v>203</v>
      </c>
      <c r="BG10" s="3" t="s">
        <v>204</v>
      </c>
      <c r="BH10" t="s">
        <v>90</v>
      </c>
    </row>
    <row r="11" hidden="1" spans="1:60">
      <c r="A11" s="3" t="s">
        <v>205</v>
      </c>
      <c r="B11" s="3" t="s">
        <v>206</v>
      </c>
      <c r="C11" s="3" t="s">
        <v>207</v>
      </c>
      <c r="D11" s="3" t="s">
        <v>207</v>
      </c>
      <c r="E11" s="3" t="s">
        <v>63</v>
      </c>
      <c r="F11" s="3" t="s">
        <v>64</v>
      </c>
      <c r="G11" s="3" t="s">
        <v>208</v>
      </c>
      <c r="H11" s="3" t="s">
        <v>209</v>
      </c>
      <c r="I11" s="3" t="s">
        <v>210</v>
      </c>
      <c r="J11" s="3" t="s">
        <v>120</v>
      </c>
      <c r="K11" s="4" t="s">
        <v>211</v>
      </c>
      <c r="L11" s="4" t="s">
        <v>212</v>
      </c>
      <c r="M11" s="4" t="s">
        <v>213</v>
      </c>
      <c r="N11" s="3">
        <v>15514</v>
      </c>
      <c r="O11" s="3" t="s">
        <v>72</v>
      </c>
      <c r="P11" s="3" t="s">
        <v>214</v>
      </c>
      <c r="Q11" s="3" t="s">
        <v>215</v>
      </c>
      <c r="R11" s="3" t="s">
        <v>73</v>
      </c>
      <c r="S11" s="3" t="s">
        <v>74</v>
      </c>
      <c r="T11" s="3" t="s">
        <v>124</v>
      </c>
      <c r="U11" s="3" t="s">
        <v>125</v>
      </c>
      <c r="V11" s="3">
        <v>30.09</v>
      </c>
      <c r="W11" s="3">
        <v>0.17</v>
      </c>
      <c r="X11" s="3">
        <v>90.27</v>
      </c>
      <c r="Y11" s="3">
        <v>21.13</v>
      </c>
      <c r="Z11" s="3">
        <v>3.59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 t="s">
        <v>77</v>
      </c>
      <c r="AG11" s="3" t="s">
        <v>78</v>
      </c>
      <c r="AH11" s="3" t="s">
        <v>79</v>
      </c>
      <c r="AI11" s="4" t="s">
        <v>126</v>
      </c>
      <c r="AJ11" s="3"/>
      <c r="AK11" s="4" t="s">
        <v>216</v>
      </c>
      <c r="AL11" s="3" t="s">
        <v>83</v>
      </c>
      <c r="AM11" s="3" t="s">
        <v>217</v>
      </c>
      <c r="AN11" s="6">
        <v>114.99</v>
      </c>
      <c r="AO11" s="6">
        <f t="shared" si="1"/>
        <v>129.9387</v>
      </c>
      <c r="AP11" s="6">
        <f t="shared" si="0"/>
        <v>137.4751446</v>
      </c>
      <c r="AQ11" s="3" t="s">
        <v>85</v>
      </c>
      <c r="AR11" s="3" t="s">
        <v>83</v>
      </c>
      <c r="AS11" s="3">
        <v>0</v>
      </c>
      <c r="AT11" s="3">
        <v>0</v>
      </c>
      <c r="AU11" s="3"/>
      <c r="AV11" s="4"/>
      <c r="AW11" s="4"/>
      <c r="AX11" s="3"/>
      <c r="AY11" s="3"/>
      <c r="AZ11" s="3"/>
      <c r="BA11" s="3"/>
      <c r="BB11" s="3"/>
      <c r="BC11" s="3" t="s">
        <v>78</v>
      </c>
      <c r="BD11" s="4" t="s">
        <v>218</v>
      </c>
      <c r="BE11" s="3" t="s">
        <v>219</v>
      </c>
      <c r="BF11" s="3" t="s">
        <v>220</v>
      </c>
      <c r="BG11" s="3" t="s">
        <v>221</v>
      </c>
      <c r="BH11" t="s">
        <v>90</v>
      </c>
    </row>
    <row r="12" hidden="1" spans="1:60">
      <c r="A12" s="3" t="s">
        <v>60</v>
      </c>
      <c r="B12" s="3" t="s">
        <v>61</v>
      </c>
      <c r="C12" s="3" t="s">
        <v>222</v>
      </c>
      <c r="D12" s="3" t="s">
        <v>222</v>
      </c>
      <c r="E12" s="3" t="s">
        <v>63</v>
      </c>
      <c r="F12" s="3" t="s">
        <v>64</v>
      </c>
      <c r="G12" s="3" t="s">
        <v>223</v>
      </c>
      <c r="H12" s="3" t="s">
        <v>224</v>
      </c>
      <c r="I12" s="3" t="s">
        <v>225</v>
      </c>
      <c r="J12" s="3" t="s">
        <v>120</v>
      </c>
      <c r="K12" s="4" t="s">
        <v>226</v>
      </c>
      <c r="L12" s="4" t="s">
        <v>227</v>
      </c>
      <c r="M12" s="4" t="s">
        <v>228</v>
      </c>
      <c r="N12" s="3">
        <v>4871</v>
      </c>
      <c r="O12" s="3" t="s">
        <v>72</v>
      </c>
      <c r="P12" s="3" t="s">
        <v>61</v>
      </c>
      <c r="Q12" s="3"/>
      <c r="R12" s="3" t="s">
        <v>73</v>
      </c>
      <c r="S12" s="3" t="s">
        <v>74</v>
      </c>
      <c r="T12" s="3" t="s">
        <v>75</v>
      </c>
      <c r="U12" s="3" t="s">
        <v>76</v>
      </c>
      <c r="V12" s="3">
        <v>30.09</v>
      </c>
      <c r="W12" s="3">
        <v>0.17</v>
      </c>
      <c r="X12" s="3">
        <v>150.45</v>
      </c>
      <c r="Y12" s="3">
        <v>148.75</v>
      </c>
      <c r="Z12" s="3">
        <v>25.29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 t="s">
        <v>77</v>
      </c>
      <c r="AG12" s="3" t="s">
        <v>78</v>
      </c>
      <c r="AH12" s="3" t="s">
        <v>79</v>
      </c>
      <c r="AI12" s="4" t="s">
        <v>80</v>
      </c>
      <c r="AJ12" s="3" t="s">
        <v>106</v>
      </c>
      <c r="AK12" s="4" t="s">
        <v>229</v>
      </c>
      <c r="AL12" s="3" t="s">
        <v>83</v>
      </c>
      <c r="AM12" s="3" t="s">
        <v>84</v>
      </c>
      <c r="AN12" s="6">
        <v>324.49</v>
      </c>
      <c r="AO12" s="6">
        <f t="shared" si="1"/>
        <v>366.6737</v>
      </c>
      <c r="AP12" s="6">
        <f t="shared" si="0"/>
        <v>387.9407746</v>
      </c>
      <c r="AQ12" s="3" t="s">
        <v>85</v>
      </c>
      <c r="AR12" s="3" t="s">
        <v>83</v>
      </c>
      <c r="AS12" s="3">
        <v>0</v>
      </c>
      <c r="AT12" s="3">
        <v>0</v>
      </c>
      <c r="AU12" s="3"/>
      <c r="AV12" s="4"/>
      <c r="AW12" s="4"/>
      <c r="AX12" s="3"/>
      <c r="AY12" s="3"/>
      <c r="AZ12" s="3"/>
      <c r="BA12" s="3"/>
      <c r="BB12" s="3"/>
      <c r="BC12" s="3" t="s">
        <v>78</v>
      </c>
      <c r="BD12" s="4" t="s">
        <v>230</v>
      </c>
      <c r="BE12" s="3" t="s">
        <v>231</v>
      </c>
      <c r="BF12" s="3" t="s">
        <v>232</v>
      </c>
      <c r="BG12" s="3" t="s">
        <v>89</v>
      </c>
      <c r="BH12" t="s">
        <v>90</v>
      </c>
    </row>
    <row r="13" hidden="1" spans="1:60">
      <c r="A13" s="3" t="s">
        <v>140</v>
      </c>
      <c r="B13" s="3" t="s">
        <v>141</v>
      </c>
      <c r="C13" s="3" t="s">
        <v>233</v>
      </c>
      <c r="D13" s="3" t="s">
        <v>233</v>
      </c>
      <c r="E13" s="3" t="s">
        <v>63</v>
      </c>
      <c r="F13" s="3" t="s">
        <v>64</v>
      </c>
      <c r="G13" s="3" t="s">
        <v>234</v>
      </c>
      <c r="H13" s="3" t="s">
        <v>235</v>
      </c>
      <c r="I13" s="3" t="s">
        <v>236</v>
      </c>
      <c r="J13" s="3" t="s">
        <v>146</v>
      </c>
      <c r="K13" s="4" t="s">
        <v>237</v>
      </c>
      <c r="L13" s="4" t="s">
        <v>238</v>
      </c>
      <c r="M13" s="4" t="s">
        <v>239</v>
      </c>
      <c r="N13" s="3">
        <v>27920</v>
      </c>
      <c r="O13" s="3" t="s">
        <v>72</v>
      </c>
      <c r="P13" s="3" t="s">
        <v>150</v>
      </c>
      <c r="Q13" s="3" t="s">
        <v>240</v>
      </c>
      <c r="R13" s="3" t="s">
        <v>73</v>
      </c>
      <c r="S13" s="3" t="s">
        <v>74</v>
      </c>
      <c r="T13" s="3" t="s">
        <v>124</v>
      </c>
      <c r="U13" s="3" t="s">
        <v>125</v>
      </c>
      <c r="V13" s="3">
        <v>30.09</v>
      </c>
      <c r="W13" s="3">
        <v>0.17</v>
      </c>
      <c r="X13" s="3">
        <v>90.27</v>
      </c>
      <c r="Y13" s="3">
        <v>21.13</v>
      </c>
      <c r="Z13" s="3">
        <v>3.59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 t="s">
        <v>77</v>
      </c>
      <c r="AG13" s="3" t="s">
        <v>78</v>
      </c>
      <c r="AH13" s="3" t="s">
        <v>79</v>
      </c>
      <c r="AI13" s="4" t="s">
        <v>151</v>
      </c>
      <c r="AJ13" s="3"/>
      <c r="AK13" s="4" t="s">
        <v>241</v>
      </c>
      <c r="AL13" s="3" t="s">
        <v>83</v>
      </c>
      <c r="AM13" s="3" t="s">
        <v>153</v>
      </c>
      <c r="AN13" s="6">
        <v>114.99</v>
      </c>
      <c r="AO13" s="6">
        <f t="shared" si="1"/>
        <v>129.9387</v>
      </c>
      <c r="AP13" s="6">
        <f t="shared" si="0"/>
        <v>137.4751446</v>
      </c>
      <c r="AQ13" s="3" t="s">
        <v>85</v>
      </c>
      <c r="AR13" s="3" t="s">
        <v>83</v>
      </c>
      <c r="AS13" s="3">
        <v>0</v>
      </c>
      <c r="AT13" s="3">
        <v>0</v>
      </c>
      <c r="AU13" s="3"/>
      <c r="AV13" s="4"/>
      <c r="AW13" s="4"/>
      <c r="AX13" s="3"/>
      <c r="AY13" s="3"/>
      <c r="AZ13" s="3"/>
      <c r="BA13" s="3"/>
      <c r="BB13" s="3"/>
      <c r="BC13" s="3" t="s">
        <v>78</v>
      </c>
      <c r="BD13" s="4" t="s">
        <v>242</v>
      </c>
      <c r="BE13" s="3" t="s">
        <v>188</v>
      </c>
      <c r="BF13" s="3" t="s">
        <v>243</v>
      </c>
      <c r="BG13" s="3" t="s">
        <v>190</v>
      </c>
      <c r="BH13" t="s">
        <v>90</v>
      </c>
    </row>
    <row r="14" hidden="1" spans="1:60">
      <c r="A14" s="3" t="s">
        <v>114</v>
      </c>
      <c r="B14" s="3" t="s">
        <v>115</v>
      </c>
      <c r="C14" s="3" t="s">
        <v>244</v>
      </c>
      <c r="D14" s="3" t="s">
        <v>244</v>
      </c>
      <c r="E14" s="3" t="s">
        <v>63</v>
      </c>
      <c r="F14" s="3" t="s">
        <v>64</v>
      </c>
      <c r="G14" s="3" t="s">
        <v>245</v>
      </c>
      <c r="H14" s="3" t="s">
        <v>246</v>
      </c>
      <c r="I14" s="3" t="s">
        <v>247</v>
      </c>
      <c r="J14" s="3" t="s">
        <v>68</v>
      </c>
      <c r="K14" s="4" t="s">
        <v>181</v>
      </c>
      <c r="L14" s="4" t="s">
        <v>248</v>
      </c>
      <c r="M14" s="4" t="s">
        <v>249</v>
      </c>
      <c r="N14" s="3">
        <v>14339</v>
      </c>
      <c r="O14" s="3" t="s">
        <v>72</v>
      </c>
      <c r="P14" s="3" t="s">
        <v>115</v>
      </c>
      <c r="Q14" s="3"/>
      <c r="R14" s="3" t="s">
        <v>73</v>
      </c>
      <c r="S14" s="3" t="s">
        <v>74</v>
      </c>
      <c r="T14" s="3" t="s">
        <v>124</v>
      </c>
      <c r="U14" s="3" t="s">
        <v>125</v>
      </c>
      <c r="V14" s="3">
        <v>30.09</v>
      </c>
      <c r="W14" s="3">
        <v>0.17</v>
      </c>
      <c r="X14" s="3">
        <v>90.27</v>
      </c>
      <c r="Y14" s="3">
        <v>21.13</v>
      </c>
      <c r="Z14" s="3">
        <v>3.59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 t="s">
        <v>77</v>
      </c>
      <c r="AG14" s="3" t="s">
        <v>78</v>
      </c>
      <c r="AH14" s="3" t="s">
        <v>79</v>
      </c>
      <c r="AI14" s="4" t="s">
        <v>126</v>
      </c>
      <c r="AJ14" s="3" t="s">
        <v>106</v>
      </c>
      <c r="AK14" s="4" t="s">
        <v>185</v>
      </c>
      <c r="AL14" s="3" t="s">
        <v>83</v>
      </c>
      <c r="AM14" s="3" t="s">
        <v>128</v>
      </c>
      <c r="AN14" s="6">
        <v>114.99</v>
      </c>
      <c r="AO14" s="6">
        <f t="shared" si="1"/>
        <v>129.9387</v>
      </c>
      <c r="AP14" s="6">
        <f t="shared" si="0"/>
        <v>137.4751446</v>
      </c>
      <c r="AQ14" s="3" t="s">
        <v>85</v>
      </c>
      <c r="AR14" s="3" t="s">
        <v>83</v>
      </c>
      <c r="AS14" s="3">
        <v>0</v>
      </c>
      <c r="AT14" s="3">
        <v>0</v>
      </c>
      <c r="AU14" s="3"/>
      <c r="AV14" s="4"/>
      <c r="AW14" s="4"/>
      <c r="AX14" s="3"/>
      <c r="AY14" s="3"/>
      <c r="AZ14" s="3"/>
      <c r="BA14" s="3"/>
      <c r="BB14" s="3"/>
      <c r="BC14" s="3" t="s">
        <v>78</v>
      </c>
      <c r="BD14" s="4" t="s">
        <v>187</v>
      </c>
      <c r="BE14" s="3" t="s">
        <v>250</v>
      </c>
      <c r="BF14" s="3" t="s">
        <v>130</v>
      </c>
      <c r="BG14" s="3" t="s">
        <v>251</v>
      </c>
      <c r="BH14" t="s">
        <v>90</v>
      </c>
    </row>
    <row r="15" hidden="1" spans="1:60">
      <c r="A15" s="3" t="s">
        <v>252</v>
      </c>
      <c r="B15" s="3" t="s">
        <v>253</v>
      </c>
      <c r="C15" s="3" t="s">
        <v>254</v>
      </c>
      <c r="D15" s="3" t="s">
        <v>254</v>
      </c>
      <c r="E15" s="3" t="s">
        <v>63</v>
      </c>
      <c r="F15" s="3" t="s">
        <v>64</v>
      </c>
      <c r="G15" s="3" t="s">
        <v>255</v>
      </c>
      <c r="H15" s="3" t="s">
        <v>256</v>
      </c>
      <c r="I15" s="3" t="s">
        <v>257</v>
      </c>
      <c r="J15" s="3" t="s">
        <v>146</v>
      </c>
      <c r="K15" s="4" t="s">
        <v>258</v>
      </c>
      <c r="L15" s="4" t="s">
        <v>259</v>
      </c>
      <c r="M15" s="4" t="s">
        <v>260</v>
      </c>
      <c r="N15" s="3">
        <v>18507</v>
      </c>
      <c r="O15" s="3" t="s">
        <v>72</v>
      </c>
      <c r="P15" s="3" t="s">
        <v>261</v>
      </c>
      <c r="Q15" s="3" t="s">
        <v>262</v>
      </c>
      <c r="R15" s="3" t="s">
        <v>73</v>
      </c>
      <c r="S15" s="3" t="s">
        <v>74</v>
      </c>
      <c r="T15" s="3" t="s">
        <v>168</v>
      </c>
      <c r="U15" s="3" t="s">
        <v>169</v>
      </c>
      <c r="V15" s="3">
        <v>30.09</v>
      </c>
      <c r="W15" s="3">
        <v>0.17</v>
      </c>
      <c r="X15" s="3">
        <v>60.18</v>
      </c>
      <c r="Y15" s="3">
        <v>17.45</v>
      </c>
      <c r="Z15" s="3">
        <v>2.97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 t="s">
        <v>77</v>
      </c>
      <c r="AG15" s="3" t="s">
        <v>78</v>
      </c>
      <c r="AH15" s="3" t="s">
        <v>79</v>
      </c>
      <c r="AI15" s="4" t="s">
        <v>151</v>
      </c>
      <c r="AJ15" s="3" t="s">
        <v>106</v>
      </c>
      <c r="AK15" s="4" t="s">
        <v>107</v>
      </c>
      <c r="AL15" s="3" t="s">
        <v>83</v>
      </c>
      <c r="AM15" s="3" t="s">
        <v>263</v>
      </c>
      <c r="AN15" s="6">
        <v>80.6</v>
      </c>
      <c r="AO15" s="6">
        <f t="shared" si="1"/>
        <v>91.078</v>
      </c>
      <c r="AP15" s="6">
        <f t="shared" si="0"/>
        <v>96.360524</v>
      </c>
      <c r="AQ15" s="3" t="s">
        <v>85</v>
      </c>
      <c r="AR15" s="3" t="s">
        <v>83</v>
      </c>
      <c r="AS15" s="3">
        <v>0</v>
      </c>
      <c r="AT15" s="3">
        <v>0</v>
      </c>
      <c r="AU15" s="3"/>
      <c r="AV15" s="4"/>
      <c r="AW15" s="4"/>
      <c r="AX15" s="3"/>
      <c r="AY15" s="3"/>
      <c r="AZ15" s="3"/>
      <c r="BA15" s="3"/>
      <c r="BB15" s="3"/>
      <c r="BC15" s="3" t="s">
        <v>78</v>
      </c>
      <c r="BD15" s="4" t="s">
        <v>264</v>
      </c>
      <c r="BE15" s="3" t="s">
        <v>265</v>
      </c>
      <c r="BF15" s="3" t="s">
        <v>266</v>
      </c>
      <c r="BG15" s="3" t="s">
        <v>267</v>
      </c>
      <c r="BH15" t="s">
        <v>90</v>
      </c>
    </row>
    <row r="16" hidden="1" spans="1:60">
      <c r="A16" s="3" t="s">
        <v>140</v>
      </c>
      <c r="B16" s="3" t="s">
        <v>141</v>
      </c>
      <c r="C16" s="3" t="s">
        <v>268</v>
      </c>
      <c r="D16" s="3" t="s">
        <v>268</v>
      </c>
      <c r="E16" s="3" t="s">
        <v>63</v>
      </c>
      <c r="F16" s="3" t="s">
        <v>64</v>
      </c>
      <c r="G16" s="3" t="s">
        <v>178</v>
      </c>
      <c r="H16" s="3" t="s">
        <v>269</v>
      </c>
      <c r="I16" s="3" t="s">
        <v>270</v>
      </c>
      <c r="J16" s="3" t="s">
        <v>68</v>
      </c>
      <c r="K16" s="4" t="s">
        <v>271</v>
      </c>
      <c r="L16" s="4" t="s">
        <v>148</v>
      </c>
      <c r="M16" s="4" t="s">
        <v>107</v>
      </c>
      <c r="N16" s="3">
        <v>36565</v>
      </c>
      <c r="O16" s="3" t="s">
        <v>72</v>
      </c>
      <c r="P16" s="3" t="s">
        <v>150</v>
      </c>
      <c r="Q16" s="3"/>
      <c r="R16" s="3" t="s">
        <v>73</v>
      </c>
      <c r="S16" s="3" t="s">
        <v>74</v>
      </c>
      <c r="T16" s="3" t="s">
        <v>124</v>
      </c>
      <c r="U16" s="3" t="s">
        <v>125</v>
      </c>
      <c r="V16" s="3">
        <v>30.09</v>
      </c>
      <c r="W16" s="3">
        <v>0.17</v>
      </c>
      <c r="X16" s="3">
        <v>150.45</v>
      </c>
      <c r="Y16" s="3">
        <v>21.13</v>
      </c>
      <c r="Z16" s="3">
        <v>3.59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 t="s">
        <v>77</v>
      </c>
      <c r="AG16" s="3" t="s">
        <v>78</v>
      </c>
      <c r="AH16" s="3" t="s">
        <v>79</v>
      </c>
      <c r="AI16" s="4" t="s">
        <v>151</v>
      </c>
      <c r="AJ16" s="3"/>
      <c r="AK16" s="4" t="s">
        <v>216</v>
      </c>
      <c r="AL16" s="3" t="s">
        <v>83</v>
      </c>
      <c r="AM16" s="3" t="s">
        <v>153</v>
      </c>
      <c r="AN16" s="6">
        <v>175.17</v>
      </c>
      <c r="AO16" s="6">
        <f t="shared" si="1"/>
        <v>197.9421</v>
      </c>
      <c r="AP16" s="6">
        <f t="shared" si="0"/>
        <v>209.4227418</v>
      </c>
      <c r="AQ16" s="3" t="s">
        <v>85</v>
      </c>
      <c r="AR16" s="3" t="s">
        <v>83</v>
      </c>
      <c r="AS16" s="3">
        <v>0</v>
      </c>
      <c r="AT16" s="3">
        <v>0</v>
      </c>
      <c r="AU16" s="3"/>
      <c r="AV16" s="4"/>
      <c r="AW16" s="4"/>
      <c r="AX16" s="3"/>
      <c r="AY16" s="3"/>
      <c r="AZ16" s="3"/>
      <c r="BA16" s="3"/>
      <c r="BB16" s="3"/>
      <c r="BC16" s="3" t="s">
        <v>78</v>
      </c>
      <c r="BD16" s="4" t="s">
        <v>218</v>
      </c>
      <c r="BE16" s="3" t="s">
        <v>272</v>
      </c>
      <c r="BF16" s="3" t="s">
        <v>273</v>
      </c>
      <c r="BG16" s="3" t="s">
        <v>274</v>
      </c>
      <c r="BH16" t="s">
        <v>90</v>
      </c>
    </row>
    <row r="17" ht="13.5" hidden="1" spans="1:60">
      <c r="A17" s="3" t="s">
        <v>114</v>
      </c>
      <c r="B17" s="3" t="s">
        <v>115</v>
      </c>
      <c r="C17" s="3" t="s">
        <v>275</v>
      </c>
      <c r="D17" s="3" t="s">
        <v>275</v>
      </c>
      <c r="E17" s="3" t="s">
        <v>63</v>
      </c>
      <c r="F17" s="3" t="s">
        <v>64</v>
      </c>
      <c r="G17" s="3" t="s">
        <v>276</v>
      </c>
      <c r="H17" s="3" t="s">
        <v>277</v>
      </c>
      <c r="I17" s="3" t="s">
        <v>278</v>
      </c>
      <c r="J17" s="3" t="s">
        <v>279</v>
      </c>
      <c r="K17" s="4" t="s">
        <v>147</v>
      </c>
      <c r="L17" s="4" t="s">
        <v>280</v>
      </c>
      <c r="M17" s="4" t="s">
        <v>281</v>
      </c>
      <c r="N17" s="3">
        <v>12736</v>
      </c>
      <c r="O17" s="3" t="s">
        <v>72</v>
      </c>
      <c r="P17" s="3" t="s">
        <v>115</v>
      </c>
      <c r="Q17" s="3"/>
      <c r="R17" s="3" t="s">
        <v>73</v>
      </c>
      <c r="S17" s="3" t="s">
        <v>74</v>
      </c>
      <c r="T17" s="3" t="s">
        <v>124</v>
      </c>
      <c r="U17" s="3" t="s">
        <v>125</v>
      </c>
      <c r="V17" s="3">
        <v>30.09</v>
      </c>
      <c r="W17" s="3">
        <v>0.17</v>
      </c>
      <c r="X17" s="3">
        <v>90.27</v>
      </c>
      <c r="Y17" s="3">
        <v>21.13</v>
      </c>
      <c r="Z17" s="3">
        <v>3.59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 t="s">
        <v>77</v>
      </c>
      <c r="AG17" s="3" t="s">
        <v>78</v>
      </c>
      <c r="AH17" s="3" t="s">
        <v>79</v>
      </c>
      <c r="AI17" s="4" t="s">
        <v>126</v>
      </c>
      <c r="AJ17" s="3" t="s">
        <v>106</v>
      </c>
      <c r="AK17" s="4" t="s">
        <v>282</v>
      </c>
      <c r="AL17" s="3" t="s">
        <v>83</v>
      </c>
      <c r="AM17" s="3" t="s">
        <v>128</v>
      </c>
      <c r="AN17" s="6">
        <v>114.99</v>
      </c>
      <c r="AO17" s="6">
        <f t="shared" si="1"/>
        <v>129.9387</v>
      </c>
      <c r="AP17" s="6">
        <f t="shared" si="0"/>
        <v>137.4751446</v>
      </c>
      <c r="AQ17" s="3" t="s">
        <v>85</v>
      </c>
      <c r="AR17" s="3" t="s">
        <v>83</v>
      </c>
      <c r="AS17" s="3">
        <v>0</v>
      </c>
      <c r="AT17" s="3">
        <v>0</v>
      </c>
      <c r="AU17" s="3"/>
      <c r="AV17" s="4"/>
      <c r="AW17" s="4"/>
      <c r="AX17" s="3"/>
      <c r="AY17" s="3"/>
      <c r="AZ17" s="3"/>
      <c r="BA17" s="3"/>
      <c r="BB17" s="3"/>
      <c r="BC17" s="3" t="s">
        <v>78</v>
      </c>
      <c r="BD17" s="4" t="s">
        <v>283</v>
      </c>
      <c r="BE17" s="3" t="s">
        <v>284</v>
      </c>
      <c r="BF17" s="3" t="s">
        <v>285</v>
      </c>
      <c r="BG17" s="3" t="s">
        <v>286</v>
      </c>
      <c r="BH17" t="s">
        <v>90</v>
      </c>
    </row>
    <row r="18" ht="13.5" spans="1:60">
      <c r="A18" s="3" t="s">
        <v>175</v>
      </c>
      <c r="B18" s="3" t="s">
        <v>176</v>
      </c>
      <c r="C18" s="3" t="s">
        <v>287</v>
      </c>
      <c r="D18" s="3" t="s">
        <v>287</v>
      </c>
      <c r="E18" s="3" t="s">
        <v>63</v>
      </c>
      <c r="F18" s="3" t="s">
        <v>288</v>
      </c>
      <c r="G18" s="3" t="s">
        <v>289</v>
      </c>
      <c r="H18" s="3" t="s">
        <v>290</v>
      </c>
      <c r="I18" s="3" t="s">
        <v>291</v>
      </c>
      <c r="J18" s="3" t="s">
        <v>146</v>
      </c>
      <c r="K18" s="4" t="s">
        <v>292</v>
      </c>
      <c r="L18" s="4" t="s">
        <v>293</v>
      </c>
      <c r="M18" s="4" t="s">
        <v>294</v>
      </c>
      <c r="N18" s="3">
        <v>41661</v>
      </c>
      <c r="O18" s="3" t="s">
        <v>72</v>
      </c>
      <c r="P18" s="3" t="s">
        <v>184</v>
      </c>
      <c r="Q18" s="3" t="s">
        <v>295</v>
      </c>
      <c r="R18" s="3" t="s">
        <v>73</v>
      </c>
      <c r="S18" s="3" t="s">
        <v>74</v>
      </c>
      <c r="T18" s="3" t="s">
        <v>296</v>
      </c>
      <c r="U18" s="3" t="s">
        <v>104</v>
      </c>
      <c r="V18" s="3">
        <v>30.09</v>
      </c>
      <c r="W18" s="3">
        <v>0.17</v>
      </c>
      <c r="X18" s="3">
        <v>80.18</v>
      </c>
      <c r="Y18" s="3">
        <v>2030.06</v>
      </c>
      <c r="Z18" s="3">
        <v>345.11</v>
      </c>
      <c r="AA18" s="3">
        <v>0</v>
      </c>
      <c r="AB18" s="3">
        <v>0</v>
      </c>
      <c r="AC18" s="3">
        <v>174.47</v>
      </c>
      <c r="AD18" s="3">
        <v>172.41</v>
      </c>
      <c r="AE18" s="3">
        <v>0</v>
      </c>
      <c r="AF18" s="3" t="s">
        <v>77</v>
      </c>
      <c r="AG18" s="3" t="s">
        <v>78</v>
      </c>
      <c r="AH18" s="3" t="s">
        <v>79</v>
      </c>
      <c r="AI18" s="4" t="s">
        <v>105</v>
      </c>
      <c r="AJ18" s="3" t="s">
        <v>297</v>
      </c>
      <c r="AK18" s="4" t="s">
        <v>218</v>
      </c>
      <c r="AL18" s="3" t="s">
        <v>83</v>
      </c>
      <c r="AM18" s="3" t="s">
        <v>298</v>
      </c>
      <c r="AN18" s="6">
        <v>2802.23</v>
      </c>
      <c r="AO18" s="6">
        <f t="shared" si="1"/>
        <v>3166.5199</v>
      </c>
      <c r="AP18" s="6">
        <f t="shared" si="0"/>
        <v>3350.1780542</v>
      </c>
      <c r="AQ18" s="3" t="s">
        <v>85</v>
      </c>
      <c r="AR18" s="3" t="s">
        <v>83</v>
      </c>
      <c r="AS18" s="3">
        <v>1</v>
      </c>
      <c r="AT18" s="3">
        <v>1</v>
      </c>
      <c r="AU18" s="3">
        <v>40.48</v>
      </c>
      <c r="AV18" s="4" t="s">
        <v>294</v>
      </c>
      <c r="AW18" s="4" t="s">
        <v>294</v>
      </c>
      <c r="AX18" s="3" t="s">
        <v>299</v>
      </c>
      <c r="AY18" s="3" t="s">
        <v>300</v>
      </c>
      <c r="AZ18" s="3" t="s">
        <v>301</v>
      </c>
      <c r="BA18" s="3"/>
      <c r="BB18" s="3"/>
      <c r="BC18" s="3" t="s">
        <v>78</v>
      </c>
      <c r="BD18" s="4" t="s">
        <v>302</v>
      </c>
      <c r="BE18" s="3" t="s">
        <v>303</v>
      </c>
      <c r="BF18" s="3" t="s">
        <v>304</v>
      </c>
      <c r="BG18" s="3" t="s">
        <v>305</v>
      </c>
      <c r="BH18" t="s">
        <v>90</v>
      </c>
    </row>
    <row r="19" ht="13.5" hidden="1" spans="1:60">
      <c r="A19" s="3" t="s">
        <v>60</v>
      </c>
      <c r="B19" s="3" t="s">
        <v>61</v>
      </c>
      <c r="C19" s="3" t="s">
        <v>306</v>
      </c>
      <c r="D19" s="3" t="s">
        <v>306</v>
      </c>
      <c r="E19" s="3" t="s">
        <v>63</v>
      </c>
      <c r="F19" s="3" t="s">
        <v>64</v>
      </c>
      <c r="G19" s="3" t="s">
        <v>65</v>
      </c>
      <c r="H19" s="3" t="s">
        <v>66</v>
      </c>
      <c r="I19" s="3" t="s">
        <v>67</v>
      </c>
      <c r="J19" s="3" t="s">
        <v>68</v>
      </c>
      <c r="K19" s="4" t="s">
        <v>69</v>
      </c>
      <c r="L19" s="4" t="s">
        <v>70</v>
      </c>
      <c r="M19" s="4" t="s">
        <v>307</v>
      </c>
      <c r="N19" s="3">
        <v>16615</v>
      </c>
      <c r="O19" s="3" t="s">
        <v>72</v>
      </c>
      <c r="P19" s="3" t="s">
        <v>61</v>
      </c>
      <c r="Q19" s="3"/>
      <c r="R19" s="3" t="s">
        <v>73</v>
      </c>
      <c r="S19" s="3" t="s">
        <v>74</v>
      </c>
      <c r="T19" s="3" t="s">
        <v>124</v>
      </c>
      <c r="U19" s="3" t="s">
        <v>125</v>
      </c>
      <c r="V19" s="3">
        <v>30.09</v>
      </c>
      <c r="W19" s="3">
        <v>0.17</v>
      </c>
      <c r="X19" s="3">
        <v>150.45</v>
      </c>
      <c r="Y19" s="3">
        <v>21.13</v>
      </c>
      <c r="Z19" s="3">
        <v>3.59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 t="s">
        <v>77</v>
      </c>
      <c r="AG19" s="3" t="s">
        <v>78</v>
      </c>
      <c r="AH19" s="3" t="s">
        <v>79</v>
      </c>
      <c r="AI19" s="4" t="s">
        <v>80</v>
      </c>
      <c r="AJ19" s="3"/>
      <c r="AK19" s="4" t="s">
        <v>308</v>
      </c>
      <c r="AL19" s="3" t="s">
        <v>83</v>
      </c>
      <c r="AM19" s="3" t="s">
        <v>84</v>
      </c>
      <c r="AN19" s="6">
        <v>175.17</v>
      </c>
      <c r="AO19" s="6">
        <f t="shared" si="1"/>
        <v>197.9421</v>
      </c>
      <c r="AP19" s="6">
        <f t="shared" si="0"/>
        <v>209.4227418</v>
      </c>
      <c r="AQ19" s="3" t="s">
        <v>85</v>
      </c>
      <c r="AR19" s="3" t="s">
        <v>83</v>
      </c>
      <c r="AS19" s="3">
        <v>0</v>
      </c>
      <c r="AT19" s="3">
        <v>0</v>
      </c>
      <c r="AU19" s="3"/>
      <c r="AV19" s="4"/>
      <c r="AW19" s="4"/>
      <c r="AX19" s="3"/>
      <c r="AY19" s="3"/>
      <c r="AZ19" s="3"/>
      <c r="BA19" s="3"/>
      <c r="BB19" s="3"/>
      <c r="BC19" s="3" t="s">
        <v>78</v>
      </c>
      <c r="BD19" s="4" t="s">
        <v>148</v>
      </c>
      <c r="BE19" s="3" t="s">
        <v>309</v>
      </c>
      <c r="BF19" s="3" t="s">
        <v>310</v>
      </c>
      <c r="BG19" s="3" t="s">
        <v>89</v>
      </c>
      <c r="BH19" t="s">
        <v>90</v>
      </c>
    </row>
    <row r="20" ht="13.5" spans="1:60">
      <c r="A20" s="3" t="s">
        <v>175</v>
      </c>
      <c r="B20" s="3" t="s">
        <v>176</v>
      </c>
      <c r="C20" s="3" t="s">
        <v>311</v>
      </c>
      <c r="D20" s="3" t="s">
        <v>311</v>
      </c>
      <c r="E20" s="3" t="s">
        <v>63</v>
      </c>
      <c r="F20" s="3" t="s">
        <v>64</v>
      </c>
      <c r="G20" s="3" t="s">
        <v>312</v>
      </c>
      <c r="H20" s="3" t="s">
        <v>313</v>
      </c>
      <c r="I20" s="3" t="s">
        <v>314</v>
      </c>
      <c r="J20" s="3" t="s">
        <v>146</v>
      </c>
      <c r="K20" s="4" t="s">
        <v>315</v>
      </c>
      <c r="L20" s="4" t="s">
        <v>316</v>
      </c>
      <c r="M20" s="4" t="s">
        <v>101</v>
      </c>
      <c r="N20" s="3">
        <v>79919</v>
      </c>
      <c r="O20" s="3" t="s">
        <v>72</v>
      </c>
      <c r="P20" s="3" t="s">
        <v>184</v>
      </c>
      <c r="Q20" s="3" t="s">
        <v>317</v>
      </c>
      <c r="R20" s="3" t="s">
        <v>73</v>
      </c>
      <c r="S20" s="3" t="s">
        <v>74</v>
      </c>
      <c r="T20" s="3" t="s">
        <v>103</v>
      </c>
      <c r="U20" s="3" t="s">
        <v>104</v>
      </c>
      <c r="V20" s="3">
        <v>30.09</v>
      </c>
      <c r="W20" s="3">
        <v>0.17</v>
      </c>
      <c r="X20" s="3">
        <v>60.18</v>
      </c>
      <c r="Y20" s="3">
        <v>2030.06</v>
      </c>
      <c r="Z20" s="3">
        <v>345.11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 t="s">
        <v>77</v>
      </c>
      <c r="AG20" s="3" t="s">
        <v>78</v>
      </c>
      <c r="AH20" s="3" t="s">
        <v>79</v>
      </c>
      <c r="AI20" s="4" t="s">
        <v>105</v>
      </c>
      <c r="AJ20" s="3" t="s">
        <v>106</v>
      </c>
      <c r="AK20" s="4" t="s">
        <v>318</v>
      </c>
      <c r="AL20" s="3" t="s">
        <v>83</v>
      </c>
      <c r="AM20" s="3" t="s">
        <v>298</v>
      </c>
      <c r="AN20" s="6">
        <v>2435.35</v>
      </c>
      <c r="AO20" s="6">
        <f t="shared" si="1"/>
        <v>2751.9455</v>
      </c>
      <c r="AP20" s="6">
        <f t="shared" si="0"/>
        <v>2911.558339</v>
      </c>
      <c r="AQ20" s="3" t="s">
        <v>85</v>
      </c>
      <c r="AR20" s="3" t="s">
        <v>83</v>
      </c>
      <c r="AS20" s="3">
        <v>0</v>
      </c>
      <c r="AT20" s="3">
        <v>0</v>
      </c>
      <c r="AU20" s="3"/>
      <c r="AV20" s="4"/>
      <c r="AW20" s="4"/>
      <c r="AX20" s="3"/>
      <c r="AY20" s="3"/>
      <c r="AZ20" s="3"/>
      <c r="BA20" s="3"/>
      <c r="BB20" s="3"/>
      <c r="BC20" s="3" t="s">
        <v>78</v>
      </c>
      <c r="BD20" s="4" t="s">
        <v>302</v>
      </c>
      <c r="BE20" s="3" t="s">
        <v>188</v>
      </c>
      <c r="BF20" s="3" t="s">
        <v>319</v>
      </c>
      <c r="BG20" s="3" t="s">
        <v>320</v>
      </c>
      <c r="BH20" t="s">
        <v>90</v>
      </c>
    </row>
    <row r="21" ht="13.5" hidden="1" spans="1:60">
      <c r="A21" s="3" t="s">
        <v>321</v>
      </c>
      <c r="B21" s="3" t="s">
        <v>322</v>
      </c>
      <c r="C21" s="3" t="s">
        <v>323</v>
      </c>
      <c r="D21" s="3" t="s">
        <v>323</v>
      </c>
      <c r="E21" s="3" t="s">
        <v>63</v>
      </c>
      <c r="F21" s="3" t="s">
        <v>64</v>
      </c>
      <c r="G21" s="3" t="s">
        <v>324</v>
      </c>
      <c r="H21" s="3" t="s">
        <v>325</v>
      </c>
      <c r="I21" s="3" t="s">
        <v>326</v>
      </c>
      <c r="J21" s="3" t="s">
        <v>327</v>
      </c>
      <c r="K21" s="4" t="s">
        <v>328</v>
      </c>
      <c r="L21" s="4" t="s">
        <v>316</v>
      </c>
      <c r="M21" s="4" t="s">
        <v>199</v>
      </c>
      <c r="N21" s="3">
        <v>49693</v>
      </c>
      <c r="O21" s="3" t="s">
        <v>72</v>
      </c>
      <c r="P21" s="3" t="s">
        <v>329</v>
      </c>
      <c r="Q21" s="3" t="s">
        <v>330</v>
      </c>
      <c r="R21" s="3" t="s">
        <v>73</v>
      </c>
      <c r="S21" s="3" t="s">
        <v>74</v>
      </c>
      <c r="T21" s="3" t="s">
        <v>168</v>
      </c>
      <c r="U21" s="3" t="s">
        <v>169</v>
      </c>
      <c r="V21" s="3">
        <v>30.09</v>
      </c>
      <c r="W21" s="3">
        <v>0.17</v>
      </c>
      <c r="X21" s="3">
        <v>90.27</v>
      </c>
      <c r="Y21" s="3">
        <v>17.45</v>
      </c>
      <c r="Z21" s="3">
        <v>2.97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 t="s">
        <v>77</v>
      </c>
      <c r="AG21" s="3" t="s">
        <v>78</v>
      </c>
      <c r="AH21" s="3" t="s">
        <v>79</v>
      </c>
      <c r="AI21" s="4" t="s">
        <v>105</v>
      </c>
      <c r="AJ21" s="3" t="s">
        <v>106</v>
      </c>
      <c r="AK21" s="4" t="s">
        <v>331</v>
      </c>
      <c r="AL21" s="3" t="s">
        <v>83</v>
      </c>
      <c r="AM21" s="3" t="s">
        <v>332</v>
      </c>
      <c r="AN21" s="6">
        <v>110.69</v>
      </c>
      <c r="AO21" s="6">
        <f t="shared" si="1"/>
        <v>125.0797</v>
      </c>
      <c r="AP21" s="6">
        <f t="shared" si="0"/>
        <v>132.3343226</v>
      </c>
      <c r="AQ21" s="3" t="s">
        <v>85</v>
      </c>
      <c r="AR21" s="3" t="s">
        <v>83</v>
      </c>
      <c r="AS21" s="3">
        <v>0</v>
      </c>
      <c r="AT21" s="3">
        <v>0</v>
      </c>
      <c r="AU21" s="3"/>
      <c r="AV21" s="4"/>
      <c r="AW21" s="4"/>
      <c r="AX21" s="3"/>
      <c r="AY21" s="3"/>
      <c r="AZ21" s="3"/>
      <c r="BA21" s="3"/>
      <c r="BB21" s="3"/>
      <c r="BC21" s="3" t="s">
        <v>78</v>
      </c>
      <c r="BD21" s="4" t="s">
        <v>333</v>
      </c>
      <c r="BE21" s="3" t="s">
        <v>334</v>
      </c>
      <c r="BF21" s="3" t="s">
        <v>335</v>
      </c>
      <c r="BG21" s="3" t="s">
        <v>336</v>
      </c>
      <c r="BH21" t="s">
        <v>90</v>
      </c>
    </row>
    <row r="22" ht="13.5" hidden="1" spans="1:60">
      <c r="A22" s="3" t="s">
        <v>337</v>
      </c>
      <c r="B22" s="3" t="s">
        <v>338</v>
      </c>
      <c r="C22" s="3" t="s">
        <v>339</v>
      </c>
      <c r="D22" s="3" t="s">
        <v>339</v>
      </c>
      <c r="E22" s="3" t="s">
        <v>63</v>
      </c>
      <c r="F22" s="3" t="s">
        <v>64</v>
      </c>
      <c r="G22" s="3" t="s">
        <v>340</v>
      </c>
      <c r="H22" s="3" t="s">
        <v>341</v>
      </c>
      <c r="I22" s="3" t="s">
        <v>342</v>
      </c>
      <c r="J22" s="3" t="s">
        <v>120</v>
      </c>
      <c r="K22" s="4" t="s">
        <v>343</v>
      </c>
      <c r="L22" s="4" t="s">
        <v>344</v>
      </c>
      <c r="M22" s="4" t="s">
        <v>345</v>
      </c>
      <c r="N22" s="3">
        <v>14214</v>
      </c>
      <c r="O22" s="3" t="s">
        <v>72</v>
      </c>
      <c r="P22" s="3" t="s">
        <v>338</v>
      </c>
      <c r="Q22" s="3"/>
      <c r="R22" s="3" t="s">
        <v>73</v>
      </c>
      <c r="S22" s="3" t="s">
        <v>74</v>
      </c>
      <c r="T22" s="3" t="s">
        <v>168</v>
      </c>
      <c r="U22" s="3" t="s">
        <v>169</v>
      </c>
      <c r="V22" s="3">
        <v>30.09</v>
      </c>
      <c r="W22" s="3">
        <v>0.17</v>
      </c>
      <c r="X22" s="3">
        <v>105.27</v>
      </c>
      <c r="Y22" s="3">
        <v>17.45</v>
      </c>
      <c r="Z22" s="3">
        <v>2.97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 t="s">
        <v>77</v>
      </c>
      <c r="AG22" s="3" t="s">
        <v>78</v>
      </c>
      <c r="AH22" s="3" t="s">
        <v>79</v>
      </c>
      <c r="AI22" s="4" t="s">
        <v>346</v>
      </c>
      <c r="AJ22" s="3"/>
      <c r="AK22" s="4" t="s">
        <v>347</v>
      </c>
      <c r="AL22" s="3" t="s">
        <v>83</v>
      </c>
      <c r="AM22" s="3" t="s">
        <v>348</v>
      </c>
      <c r="AN22" s="6">
        <v>125.69</v>
      </c>
      <c r="AO22" s="6">
        <f t="shared" si="1"/>
        <v>142.0297</v>
      </c>
      <c r="AP22" s="6">
        <f t="shared" si="0"/>
        <v>150.2674226</v>
      </c>
      <c r="AQ22" s="3" t="s">
        <v>85</v>
      </c>
      <c r="AR22" s="3" t="s">
        <v>83</v>
      </c>
      <c r="AS22" s="3">
        <v>0</v>
      </c>
      <c r="AT22" s="3">
        <v>0</v>
      </c>
      <c r="AU22" s="3"/>
      <c r="AV22" s="4"/>
      <c r="AW22" s="4"/>
      <c r="AX22" s="3"/>
      <c r="AY22" s="3"/>
      <c r="AZ22" s="3"/>
      <c r="BA22" s="3"/>
      <c r="BB22" s="3"/>
      <c r="BC22" s="3" t="s">
        <v>78</v>
      </c>
      <c r="BD22" s="4" t="s">
        <v>345</v>
      </c>
      <c r="BE22" s="3" t="s">
        <v>349</v>
      </c>
      <c r="BF22" s="3" t="s">
        <v>350</v>
      </c>
      <c r="BG22" s="3" t="s">
        <v>351</v>
      </c>
      <c r="BH22" t="s">
        <v>90</v>
      </c>
    </row>
    <row r="23" ht="13.5" spans="1:60">
      <c r="A23" s="3" t="s">
        <v>352</v>
      </c>
      <c r="B23" s="3" t="s">
        <v>353</v>
      </c>
      <c r="C23" s="3" t="s">
        <v>354</v>
      </c>
      <c r="D23" s="3" t="s">
        <v>354</v>
      </c>
      <c r="E23" s="3" t="s">
        <v>63</v>
      </c>
      <c r="F23" s="3" t="s">
        <v>64</v>
      </c>
      <c r="G23" s="3" t="s">
        <v>355</v>
      </c>
      <c r="H23" s="3" t="s">
        <v>356</v>
      </c>
      <c r="I23" s="3" t="s">
        <v>357</v>
      </c>
      <c r="J23" s="3" t="s">
        <v>146</v>
      </c>
      <c r="K23" s="4" t="s">
        <v>165</v>
      </c>
      <c r="L23" s="4" t="s">
        <v>358</v>
      </c>
      <c r="M23" s="4" t="s">
        <v>170</v>
      </c>
      <c r="N23" s="3">
        <v>28441</v>
      </c>
      <c r="O23" s="3" t="s">
        <v>72</v>
      </c>
      <c r="P23" s="3" t="s">
        <v>353</v>
      </c>
      <c r="Q23" s="3" t="s">
        <v>359</v>
      </c>
      <c r="R23" s="3" t="s">
        <v>73</v>
      </c>
      <c r="S23" s="3" t="s">
        <v>74</v>
      </c>
      <c r="T23" s="3" t="s">
        <v>296</v>
      </c>
      <c r="U23" s="3" t="s">
        <v>104</v>
      </c>
      <c r="V23" s="3">
        <v>30.09</v>
      </c>
      <c r="W23" s="3">
        <v>0.17</v>
      </c>
      <c r="X23" s="3">
        <v>105.27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 t="s">
        <v>77</v>
      </c>
      <c r="AG23" s="3" t="s">
        <v>360</v>
      </c>
      <c r="AH23" s="3" t="s">
        <v>79</v>
      </c>
      <c r="AI23" s="4" t="s">
        <v>361</v>
      </c>
      <c r="AJ23" s="3"/>
      <c r="AK23" s="4" t="s">
        <v>361</v>
      </c>
      <c r="AL23" s="3" t="s">
        <v>83</v>
      </c>
      <c r="AM23" s="3" t="s">
        <v>362</v>
      </c>
      <c r="AN23" s="6">
        <v>105.27</v>
      </c>
      <c r="AO23" s="6">
        <f t="shared" si="1"/>
        <v>118.9551</v>
      </c>
      <c r="AP23" s="6">
        <f t="shared" si="0"/>
        <v>125.8544958</v>
      </c>
      <c r="AQ23" s="3" t="s">
        <v>85</v>
      </c>
      <c r="AR23" s="3" t="s">
        <v>83</v>
      </c>
      <c r="AS23" s="3">
        <v>0</v>
      </c>
      <c r="AT23" s="3">
        <v>0</v>
      </c>
      <c r="AU23" s="3"/>
      <c r="AV23" s="4"/>
      <c r="AW23" s="4"/>
      <c r="AX23" s="3"/>
      <c r="AY23" s="3"/>
      <c r="AZ23" s="3"/>
      <c r="BA23" s="3"/>
      <c r="BB23" s="3"/>
      <c r="BC23" s="3" t="s">
        <v>78</v>
      </c>
      <c r="BD23" s="4" t="s">
        <v>361</v>
      </c>
      <c r="BE23" s="3" t="s">
        <v>363</v>
      </c>
      <c r="BF23" s="3" t="s">
        <v>364</v>
      </c>
      <c r="BG23" s="3" t="s">
        <v>365</v>
      </c>
      <c r="BH23" t="s">
        <v>90</v>
      </c>
    </row>
    <row r="24" ht="13.5" hidden="1" spans="1:60">
      <c r="A24" s="3" t="s">
        <v>366</v>
      </c>
      <c r="B24" s="3" t="s">
        <v>367</v>
      </c>
      <c r="C24" s="3" t="s">
        <v>368</v>
      </c>
      <c r="D24" s="3" t="s">
        <v>368</v>
      </c>
      <c r="E24" s="3" t="s">
        <v>63</v>
      </c>
      <c r="F24" s="3" t="s">
        <v>64</v>
      </c>
      <c r="G24" s="3" t="s">
        <v>369</v>
      </c>
      <c r="H24" s="3" t="s">
        <v>370</v>
      </c>
      <c r="I24" s="3" t="s">
        <v>371</v>
      </c>
      <c r="J24" s="3" t="s">
        <v>372</v>
      </c>
      <c r="K24" s="4" t="s">
        <v>147</v>
      </c>
      <c r="L24" s="4" t="s">
        <v>373</v>
      </c>
      <c r="M24" s="4" t="s">
        <v>374</v>
      </c>
      <c r="N24" s="3">
        <v>75334</v>
      </c>
      <c r="O24" s="3" t="s">
        <v>72</v>
      </c>
      <c r="P24" s="3" t="s">
        <v>367</v>
      </c>
      <c r="Q24" s="3"/>
      <c r="R24" s="3" t="s">
        <v>73</v>
      </c>
      <c r="S24" s="3" t="s">
        <v>74</v>
      </c>
      <c r="T24" s="3" t="s">
        <v>124</v>
      </c>
      <c r="U24" s="3" t="s">
        <v>125</v>
      </c>
      <c r="V24" s="3">
        <v>30.09</v>
      </c>
      <c r="W24" s="3">
        <v>0.17</v>
      </c>
      <c r="X24" s="3">
        <v>150.45</v>
      </c>
      <c r="Y24" s="3">
        <v>21.13</v>
      </c>
      <c r="Z24" s="3">
        <v>3.59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 t="s">
        <v>77</v>
      </c>
      <c r="AG24" s="3" t="s">
        <v>78</v>
      </c>
      <c r="AH24" s="3" t="s">
        <v>79</v>
      </c>
      <c r="AI24" s="4" t="s">
        <v>151</v>
      </c>
      <c r="AJ24" s="3" t="s">
        <v>106</v>
      </c>
      <c r="AK24" s="4" t="s">
        <v>375</v>
      </c>
      <c r="AL24" s="3" t="s">
        <v>83</v>
      </c>
      <c r="AM24" s="3" t="s">
        <v>376</v>
      </c>
      <c r="AN24" s="6">
        <v>175.17</v>
      </c>
      <c r="AO24" s="6">
        <f t="shared" si="1"/>
        <v>197.9421</v>
      </c>
      <c r="AP24" s="6">
        <f t="shared" si="0"/>
        <v>209.4227418</v>
      </c>
      <c r="AQ24" s="3" t="s">
        <v>85</v>
      </c>
      <c r="AR24" s="3" t="s">
        <v>83</v>
      </c>
      <c r="AS24" s="3">
        <v>0</v>
      </c>
      <c r="AT24" s="3">
        <v>0</v>
      </c>
      <c r="AU24" s="3"/>
      <c r="AV24" s="4"/>
      <c r="AW24" s="4"/>
      <c r="AX24" s="3"/>
      <c r="AY24" s="3"/>
      <c r="AZ24" s="3"/>
      <c r="BA24" s="3"/>
      <c r="BB24" s="3"/>
      <c r="BC24" s="3" t="s">
        <v>78</v>
      </c>
      <c r="BD24" s="4" t="s">
        <v>377</v>
      </c>
      <c r="BE24" s="3" t="s">
        <v>378</v>
      </c>
      <c r="BF24" s="3" t="s">
        <v>379</v>
      </c>
      <c r="BG24" s="3" t="s">
        <v>380</v>
      </c>
      <c r="BH24" t="s">
        <v>90</v>
      </c>
    </row>
    <row r="25" hidden="1" spans="1:60">
      <c r="A25" s="3" t="s">
        <v>381</v>
      </c>
      <c r="B25" s="3" t="s">
        <v>382</v>
      </c>
      <c r="C25" s="3" t="s">
        <v>383</v>
      </c>
      <c r="D25" s="3" t="s">
        <v>383</v>
      </c>
      <c r="E25" s="3" t="s">
        <v>63</v>
      </c>
      <c r="F25" s="3" t="s">
        <v>64</v>
      </c>
      <c r="G25" s="3" t="s">
        <v>384</v>
      </c>
      <c r="H25" s="3" t="s">
        <v>385</v>
      </c>
      <c r="I25" s="3" t="s">
        <v>386</v>
      </c>
      <c r="J25" s="3" t="s">
        <v>387</v>
      </c>
      <c r="K25" s="4" t="s">
        <v>388</v>
      </c>
      <c r="L25" s="4" t="s">
        <v>389</v>
      </c>
      <c r="M25" s="4" t="s">
        <v>390</v>
      </c>
      <c r="N25" s="3">
        <v>23047</v>
      </c>
      <c r="O25" s="3" t="s">
        <v>72</v>
      </c>
      <c r="P25" s="3" t="s">
        <v>382</v>
      </c>
      <c r="Q25" s="3" t="s">
        <v>391</v>
      </c>
      <c r="R25" s="3" t="s">
        <v>73</v>
      </c>
      <c r="S25" s="3" t="s">
        <v>74</v>
      </c>
      <c r="T25" s="3" t="s">
        <v>168</v>
      </c>
      <c r="U25" s="3" t="s">
        <v>169</v>
      </c>
      <c r="V25" s="3">
        <v>30.09</v>
      </c>
      <c r="W25" s="3">
        <v>0.17</v>
      </c>
      <c r="X25" s="3">
        <v>90.27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 t="s">
        <v>77</v>
      </c>
      <c r="AG25" s="3" t="s">
        <v>360</v>
      </c>
      <c r="AH25" s="3" t="s">
        <v>79</v>
      </c>
      <c r="AI25" s="4" t="s">
        <v>151</v>
      </c>
      <c r="AJ25" s="3"/>
      <c r="AK25" s="4" t="s">
        <v>151</v>
      </c>
      <c r="AL25" s="3" t="s">
        <v>83</v>
      </c>
      <c r="AM25" s="3" t="s">
        <v>392</v>
      </c>
      <c r="AN25" s="6">
        <v>90.27</v>
      </c>
      <c r="AO25" s="6">
        <f t="shared" si="1"/>
        <v>102.0051</v>
      </c>
      <c r="AP25" s="6">
        <f t="shared" si="0"/>
        <v>107.9213958</v>
      </c>
      <c r="AQ25" s="3" t="s">
        <v>85</v>
      </c>
      <c r="AR25" s="3" t="s">
        <v>83</v>
      </c>
      <c r="AS25" s="3">
        <v>0</v>
      </c>
      <c r="AT25" s="3">
        <v>0</v>
      </c>
      <c r="AU25" s="3"/>
      <c r="AV25" s="4"/>
      <c r="AW25" s="4"/>
      <c r="AX25" s="3"/>
      <c r="AY25" s="3"/>
      <c r="AZ25" s="3"/>
      <c r="BA25" s="3"/>
      <c r="BB25" s="3"/>
      <c r="BC25" s="3" t="s">
        <v>78</v>
      </c>
      <c r="BD25" s="4" t="s">
        <v>390</v>
      </c>
      <c r="BE25" s="3" t="s">
        <v>393</v>
      </c>
      <c r="BF25" s="3" t="s">
        <v>394</v>
      </c>
      <c r="BG25" s="3" t="s">
        <v>395</v>
      </c>
      <c r="BH25" t="s">
        <v>90</v>
      </c>
    </row>
    <row r="26" hidden="1" spans="1:60">
      <c r="A26" s="3" t="s">
        <v>396</v>
      </c>
      <c r="B26" s="3" t="s">
        <v>397</v>
      </c>
      <c r="C26" s="3" t="s">
        <v>398</v>
      </c>
      <c r="D26" s="3" t="s">
        <v>398</v>
      </c>
      <c r="E26" s="3" t="s">
        <v>63</v>
      </c>
      <c r="F26" s="3" t="s">
        <v>64</v>
      </c>
      <c r="G26" s="3" t="s">
        <v>369</v>
      </c>
      <c r="H26" s="3" t="s">
        <v>399</v>
      </c>
      <c r="I26" s="3" t="s">
        <v>400</v>
      </c>
      <c r="J26" s="3" t="s">
        <v>372</v>
      </c>
      <c r="K26" s="4" t="s">
        <v>401</v>
      </c>
      <c r="L26" s="4" t="s">
        <v>402</v>
      </c>
      <c r="M26" s="4" t="s">
        <v>403</v>
      </c>
      <c r="N26" s="3">
        <v>45235</v>
      </c>
      <c r="O26" s="3" t="s">
        <v>72</v>
      </c>
      <c r="P26" s="3" t="s">
        <v>397</v>
      </c>
      <c r="Q26" s="3"/>
      <c r="R26" s="3" t="s">
        <v>73</v>
      </c>
      <c r="S26" s="3" t="s">
        <v>74</v>
      </c>
      <c r="T26" s="3" t="s">
        <v>124</v>
      </c>
      <c r="U26" s="3" t="s">
        <v>125</v>
      </c>
      <c r="V26" s="3">
        <v>30.09</v>
      </c>
      <c r="W26" s="3">
        <v>0.17</v>
      </c>
      <c r="X26" s="3">
        <v>90.27</v>
      </c>
      <c r="Y26" s="3">
        <v>21.13</v>
      </c>
      <c r="Z26" s="3">
        <v>3.59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 t="s">
        <v>77</v>
      </c>
      <c r="AG26" s="3" t="s">
        <v>78</v>
      </c>
      <c r="AH26" s="3" t="s">
        <v>79</v>
      </c>
      <c r="AI26" s="4" t="s">
        <v>151</v>
      </c>
      <c r="AJ26" s="3" t="s">
        <v>106</v>
      </c>
      <c r="AK26" s="4" t="s">
        <v>127</v>
      </c>
      <c r="AL26" s="3" t="s">
        <v>83</v>
      </c>
      <c r="AM26" s="3" t="s">
        <v>404</v>
      </c>
      <c r="AN26" s="6">
        <v>114.99</v>
      </c>
      <c r="AO26" s="6">
        <f t="shared" si="1"/>
        <v>129.9387</v>
      </c>
      <c r="AP26" s="6">
        <f t="shared" si="0"/>
        <v>137.4751446</v>
      </c>
      <c r="AQ26" s="3" t="s">
        <v>85</v>
      </c>
      <c r="AR26" s="3" t="s">
        <v>83</v>
      </c>
      <c r="AS26" s="3">
        <v>0</v>
      </c>
      <c r="AT26" s="3">
        <v>0</v>
      </c>
      <c r="AU26" s="3"/>
      <c r="AV26" s="4"/>
      <c r="AW26" s="4"/>
      <c r="AX26" s="3"/>
      <c r="AY26" s="3"/>
      <c r="AZ26" s="3"/>
      <c r="BA26" s="3"/>
      <c r="BB26" s="3"/>
      <c r="BC26" s="3" t="s">
        <v>78</v>
      </c>
      <c r="BD26" s="4" t="s">
        <v>199</v>
      </c>
      <c r="BE26" s="3" t="s">
        <v>405</v>
      </c>
      <c r="BF26" s="3" t="s">
        <v>406</v>
      </c>
      <c r="BG26" s="3" t="s">
        <v>407</v>
      </c>
      <c r="BH26" t="s">
        <v>90</v>
      </c>
    </row>
    <row r="27" ht="13.5" hidden="1" spans="1:60">
      <c r="A27" s="3" t="s">
        <v>205</v>
      </c>
      <c r="B27" s="3" t="s">
        <v>206</v>
      </c>
      <c r="C27" s="3" t="s">
        <v>408</v>
      </c>
      <c r="D27" s="3" t="s">
        <v>408</v>
      </c>
      <c r="E27" s="3" t="s">
        <v>63</v>
      </c>
      <c r="F27" s="3" t="s">
        <v>288</v>
      </c>
      <c r="G27" s="3" t="s">
        <v>409</v>
      </c>
      <c r="H27" s="3" t="s">
        <v>410</v>
      </c>
      <c r="I27" s="3" t="s">
        <v>411</v>
      </c>
      <c r="J27" s="3" t="s">
        <v>68</v>
      </c>
      <c r="K27" s="4" t="s">
        <v>412</v>
      </c>
      <c r="L27" s="4" t="s">
        <v>413</v>
      </c>
      <c r="M27" s="4" t="s">
        <v>414</v>
      </c>
      <c r="N27" s="3">
        <v>14368</v>
      </c>
      <c r="O27" s="3" t="s">
        <v>72</v>
      </c>
      <c r="P27" s="3" t="s">
        <v>214</v>
      </c>
      <c r="Q27" s="3" t="s">
        <v>415</v>
      </c>
      <c r="R27" s="3" t="s">
        <v>73</v>
      </c>
      <c r="S27" s="3" t="s">
        <v>74</v>
      </c>
      <c r="T27" s="3" t="s">
        <v>124</v>
      </c>
      <c r="U27" s="3" t="s">
        <v>125</v>
      </c>
      <c r="V27" s="3">
        <v>30.09</v>
      </c>
      <c r="W27" s="3">
        <v>0.17</v>
      </c>
      <c r="X27" s="3">
        <v>90.27</v>
      </c>
      <c r="Y27" s="3">
        <v>21.13</v>
      </c>
      <c r="Z27" s="3">
        <v>3.59</v>
      </c>
      <c r="AA27" s="3">
        <v>0</v>
      </c>
      <c r="AB27" s="3">
        <v>0</v>
      </c>
      <c r="AC27" s="3">
        <v>400.42</v>
      </c>
      <c r="AD27" s="3">
        <v>172.41</v>
      </c>
      <c r="AE27" s="3">
        <v>0</v>
      </c>
      <c r="AF27" s="3" t="s">
        <v>77</v>
      </c>
      <c r="AG27" s="3" t="s">
        <v>78</v>
      </c>
      <c r="AH27" s="3" t="s">
        <v>79</v>
      </c>
      <c r="AI27" s="4" t="s">
        <v>126</v>
      </c>
      <c r="AJ27" s="3" t="s">
        <v>297</v>
      </c>
      <c r="AK27" s="4" t="s">
        <v>416</v>
      </c>
      <c r="AL27" s="3" t="s">
        <v>83</v>
      </c>
      <c r="AM27" s="3" t="s">
        <v>217</v>
      </c>
      <c r="AN27" s="6">
        <v>687.82</v>
      </c>
      <c r="AO27" s="6">
        <f t="shared" si="1"/>
        <v>777.2366</v>
      </c>
      <c r="AP27" s="6">
        <f t="shared" si="0"/>
        <v>822.3163228</v>
      </c>
      <c r="AQ27" s="3" t="s">
        <v>85</v>
      </c>
      <c r="AR27" s="3" t="s">
        <v>83</v>
      </c>
      <c r="AS27" s="3">
        <v>1</v>
      </c>
      <c r="AT27" s="3">
        <v>1</v>
      </c>
      <c r="AU27" s="3">
        <v>92.91</v>
      </c>
      <c r="AV27" s="4" t="s">
        <v>414</v>
      </c>
      <c r="AW27" s="4" t="s">
        <v>414</v>
      </c>
      <c r="AX27" s="3" t="s">
        <v>299</v>
      </c>
      <c r="AY27" s="3" t="s">
        <v>417</v>
      </c>
      <c r="AZ27" s="3" t="s">
        <v>418</v>
      </c>
      <c r="BA27" s="3"/>
      <c r="BB27" s="3"/>
      <c r="BC27" s="3" t="s">
        <v>78</v>
      </c>
      <c r="BD27" s="4" t="s">
        <v>419</v>
      </c>
      <c r="BE27" s="3" t="s">
        <v>420</v>
      </c>
      <c r="BF27" s="3" t="s">
        <v>421</v>
      </c>
      <c r="BG27" s="3" t="s">
        <v>422</v>
      </c>
      <c r="BH27" t="s">
        <v>90</v>
      </c>
    </row>
    <row r="28" ht="13.5" spans="1:59">
      <c r="A28" s="3"/>
      <c r="B28" s="3"/>
      <c r="C28" s="3" t="s">
        <v>423</v>
      </c>
      <c r="D28" s="3" t="s">
        <v>423</v>
      </c>
      <c r="E28" s="3" t="s">
        <v>92</v>
      </c>
      <c r="F28" s="3"/>
      <c r="G28" s="3"/>
      <c r="H28" s="3"/>
      <c r="I28" s="3"/>
      <c r="J28" s="3"/>
      <c r="K28" s="4"/>
      <c r="L28" s="4"/>
      <c r="M28" s="4"/>
      <c r="N28" s="3">
        <v>0</v>
      </c>
      <c r="O28" s="3"/>
      <c r="P28" s="3"/>
      <c r="Q28" s="3"/>
      <c r="R28" s="3" t="s">
        <v>73</v>
      </c>
      <c r="S28" s="3" t="s">
        <v>74</v>
      </c>
      <c r="T28" s="3"/>
      <c r="U28" s="3"/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/>
      <c r="AG28" s="3"/>
      <c r="AH28" s="3"/>
      <c r="AI28" s="4"/>
      <c r="AJ28" s="3"/>
      <c r="AK28" s="4"/>
      <c r="AL28" s="3"/>
      <c r="AM28" s="3"/>
      <c r="AN28" s="6">
        <v>0</v>
      </c>
      <c r="AO28" s="6"/>
      <c r="AP28" s="6">
        <f t="shared" si="0"/>
        <v>0</v>
      </c>
      <c r="AQ28" s="3" t="s">
        <v>85</v>
      </c>
      <c r="AR28" s="3"/>
      <c r="AS28" s="3">
        <v>0</v>
      </c>
      <c r="AT28" s="3">
        <v>0</v>
      </c>
      <c r="AU28" s="3">
        <v>0</v>
      </c>
      <c r="AV28" s="4"/>
      <c r="AW28" s="4"/>
      <c r="AX28" s="3"/>
      <c r="AY28" s="3"/>
      <c r="AZ28" s="3"/>
      <c r="BA28" s="3"/>
      <c r="BB28" s="3"/>
      <c r="BC28" s="3"/>
      <c r="BD28" s="4"/>
      <c r="BE28" s="3"/>
      <c r="BF28" s="3"/>
      <c r="BG28" s="3"/>
    </row>
    <row r="29" spans="1:59">
      <c r="A29" s="3"/>
      <c r="B29" s="3"/>
      <c r="C29" s="3" t="s">
        <v>424</v>
      </c>
      <c r="D29" s="3" t="s">
        <v>424</v>
      </c>
      <c r="E29" s="3" t="s">
        <v>92</v>
      </c>
      <c r="F29" s="3"/>
      <c r="G29" s="3"/>
      <c r="H29" s="3"/>
      <c r="I29" s="3"/>
      <c r="J29" s="3"/>
      <c r="K29" s="4"/>
      <c r="L29" s="4"/>
      <c r="M29" s="4"/>
      <c r="N29" s="3">
        <v>0</v>
      </c>
      <c r="O29" s="3"/>
      <c r="P29" s="3"/>
      <c r="Q29" s="3"/>
      <c r="R29" s="3" t="s">
        <v>73</v>
      </c>
      <c r="S29" s="3" t="s">
        <v>74</v>
      </c>
      <c r="T29" s="3"/>
      <c r="U29" s="3"/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/>
      <c r="AG29" s="3"/>
      <c r="AH29" s="3"/>
      <c r="AI29" s="4"/>
      <c r="AJ29" s="3"/>
      <c r="AK29" s="4"/>
      <c r="AL29" s="3"/>
      <c r="AM29" s="3"/>
      <c r="AN29" s="6">
        <v>151.24</v>
      </c>
      <c r="AO29" s="6"/>
      <c r="AP29" s="6">
        <f t="shared" si="0"/>
        <v>0</v>
      </c>
      <c r="AQ29" s="3" t="s">
        <v>85</v>
      </c>
      <c r="AR29" s="3"/>
      <c r="AS29" s="3">
        <v>0</v>
      </c>
      <c r="AT29" s="3">
        <v>0</v>
      </c>
      <c r="AU29" s="3">
        <v>0</v>
      </c>
      <c r="AV29" s="4"/>
      <c r="AW29" s="4"/>
      <c r="AX29" s="3"/>
      <c r="AY29" s="3"/>
      <c r="AZ29" s="3"/>
      <c r="BA29" s="3"/>
      <c r="BB29" s="3"/>
      <c r="BC29" s="3"/>
      <c r="BD29" s="4"/>
      <c r="BE29" s="3"/>
      <c r="BF29" s="3"/>
      <c r="BG29" s="3"/>
    </row>
    <row r="30" spans="1:59">
      <c r="A30" s="3"/>
      <c r="B30" s="3"/>
      <c r="C30" s="3" t="s">
        <v>425</v>
      </c>
      <c r="D30" s="3" t="s">
        <v>425</v>
      </c>
      <c r="E30" s="3" t="s">
        <v>92</v>
      </c>
      <c r="F30" s="3"/>
      <c r="G30" s="3"/>
      <c r="H30" s="3"/>
      <c r="I30" s="3"/>
      <c r="J30" s="3"/>
      <c r="K30" s="4"/>
      <c r="L30" s="4"/>
      <c r="M30" s="4"/>
      <c r="N30" s="3">
        <v>0</v>
      </c>
      <c r="O30" s="3"/>
      <c r="P30" s="3"/>
      <c r="Q30" s="3"/>
      <c r="R30" s="3" t="s">
        <v>73</v>
      </c>
      <c r="S30" s="3" t="s">
        <v>74</v>
      </c>
      <c r="T30" s="3"/>
      <c r="U30" s="3"/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/>
      <c r="AG30" s="3"/>
      <c r="AH30" s="3"/>
      <c r="AI30" s="4"/>
      <c r="AJ30" s="3"/>
      <c r="AK30" s="4"/>
      <c r="AL30" s="3"/>
      <c r="AM30" s="3"/>
      <c r="AN30" s="6">
        <v>53.34</v>
      </c>
      <c r="AO30" s="6"/>
      <c r="AP30" s="6">
        <f t="shared" si="0"/>
        <v>0</v>
      </c>
      <c r="AQ30" s="3" t="s">
        <v>85</v>
      </c>
      <c r="AR30" s="3"/>
      <c r="AS30" s="3">
        <v>0</v>
      </c>
      <c r="AT30" s="3">
        <v>0</v>
      </c>
      <c r="AU30" s="3">
        <v>0</v>
      </c>
      <c r="AV30" s="4"/>
      <c r="AW30" s="4"/>
      <c r="AX30" s="3"/>
      <c r="AY30" s="3"/>
      <c r="AZ30" s="3"/>
      <c r="BA30" s="3"/>
      <c r="BB30" s="3"/>
      <c r="BC30" s="3"/>
      <c r="BD30" s="4"/>
      <c r="BE30" s="3"/>
      <c r="BF30" s="3"/>
      <c r="BG30" s="3"/>
    </row>
    <row r="31" ht="13.5" spans="1:59">
      <c r="A31" s="3"/>
      <c r="B31" s="3"/>
      <c r="C31" s="3" t="s">
        <v>426</v>
      </c>
      <c r="D31" s="3" t="s">
        <v>426</v>
      </c>
      <c r="E31" s="3" t="s">
        <v>92</v>
      </c>
      <c r="F31" s="3"/>
      <c r="G31" s="3"/>
      <c r="H31" s="3"/>
      <c r="I31" s="3"/>
      <c r="J31" s="3"/>
      <c r="K31" s="4"/>
      <c r="L31" s="4"/>
      <c r="M31" s="4"/>
      <c r="N31" s="3">
        <v>0</v>
      </c>
      <c r="O31" s="3"/>
      <c r="P31" s="3"/>
      <c r="Q31" s="3"/>
      <c r="R31" s="3" t="s">
        <v>73</v>
      </c>
      <c r="S31" s="3" t="s">
        <v>74</v>
      </c>
      <c r="T31" s="3"/>
      <c r="U31" s="3"/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/>
      <c r="AG31" s="3"/>
      <c r="AH31" s="3"/>
      <c r="AI31" s="4"/>
      <c r="AJ31" s="3"/>
      <c r="AK31" s="4"/>
      <c r="AL31" s="3"/>
      <c r="AM31" s="3"/>
      <c r="AN31" s="6">
        <v>399.09</v>
      </c>
      <c r="AO31" s="6"/>
      <c r="AP31" s="6">
        <f t="shared" si="0"/>
        <v>0</v>
      </c>
      <c r="AQ31" s="3" t="s">
        <v>85</v>
      </c>
      <c r="AR31" s="3"/>
      <c r="AS31" s="3">
        <v>0</v>
      </c>
      <c r="AT31" s="3">
        <v>0</v>
      </c>
      <c r="AU31" s="3">
        <v>0</v>
      </c>
      <c r="AV31" s="4"/>
      <c r="AW31" s="4"/>
      <c r="AX31" s="3"/>
      <c r="AY31" s="3"/>
      <c r="AZ31" s="3"/>
      <c r="BA31" s="3"/>
      <c r="BB31" s="3"/>
      <c r="BC31" s="3"/>
      <c r="BD31" s="4"/>
      <c r="BE31" s="3"/>
      <c r="BF31" s="3"/>
      <c r="BG31" s="3"/>
    </row>
    <row r="32" ht="13.5" hidden="1" spans="1:60">
      <c r="A32" s="3" t="s">
        <v>427</v>
      </c>
      <c r="B32" s="3" t="s">
        <v>428</v>
      </c>
      <c r="C32" s="3" t="s">
        <v>429</v>
      </c>
      <c r="D32" s="3" t="s">
        <v>429</v>
      </c>
      <c r="E32" s="3" t="s">
        <v>63</v>
      </c>
      <c r="F32" s="3" t="s">
        <v>64</v>
      </c>
      <c r="G32" s="3" t="s">
        <v>430</v>
      </c>
      <c r="H32" s="3" t="s">
        <v>431</v>
      </c>
      <c r="I32" s="3" t="s">
        <v>432</v>
      </c>
      <c r="J32" s="3" t="s">
        <v>372</v>
      </c>
      <c r="K32" s="4" t="s">
        <v>433</v>
      </c>
      <c r="L32" s="4" t="s">
        <v>434</v>
      </c>
      <c r="M32" s="4" t="s">
        <v>435</v>
      </c>
      <c r="N32" s="3">
        <v>33873</v>
      </c>
      <c r="O32" s="3" t="s">
        <v>72</v>
      </c>
      <c r="P32" s="3" t="s">
        <v>428</v>
      </c>
      <c r="Q32" s="3"/>
      <c r="R32" s="3" t="s">
        <v>73</v>
      </c>
      <c r="S32" s="3" t="s">
        <v>74</v>
      </c>
      <c r="T32" s="3" t="s">
        <v>124</v>
      </c>
      <c r="U32" s="3" t="s">
        <v>125</v>
      </c>
      <c r="V32" s="3">
        <v>30.09</v>
      </c>
      <c r="W32" s="3">
        <v>0.17</v>
      </c>
      <c r="X32" s="3">
        <v>90.27</v>
      </c>
      <c r="Y32" s="3">
        <v>21.13</v>
      </c>
      <c r="Z32" s="3">
        <v>3.59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 t="s">
        <v>77</v>
      </c>
      <c r="AG32" s="3" t="s">
        <v>78</v>
      </c>
      <c r="AH32" s="3" t="s">
        <v>79</v>
      </c>
      <c r="AI32" s="4" t="s">
        <v>105</v>
      </c>
      <c r="AJ32" s="3"/>
      <c r="AK32" s="4" t="s">
        <v>242</v>
      </c>
      <c r="AL32" s="3" t="s">
        <v>83</v>
      </c>
      <c r="AM32" s="3" t="s">
        <v>436</v>
      </c>
      <c r="AN32" s="6">
        <v>114.99</v>
      </c>
      <c r="AO32" s="6">
        <f t="shared" si="1"/>
        <v>129.9387</v>
      </c>
      <c r="AP32" s="6">
        <f t="shared" si="0"/>
        <v>137.4751446</v>
      </c>
      <c r="AQ32" s="3" t="s">
        <v>85</v>
      </c>
      <c r="AR32" s="3" t="s">
        <v>83</v>
      </c>
      <c r="AS32" s="3">
        <v>0</v>
      </c>
      <c r="AT32" s="3">
        <v>0</v>
      </c>
      <c r="AU32" s="3"/>
      <c r="AV32" s="4"/>
      <c r="AW32" s="4"/>
      <c r="AX32" s="3"/>
      <c r="AY32" s="3"/>
      <c r="AZ32" s="3"/>
      <c r="BA32" s="3"/>
      <c r="BB32" s="3"/>
      <c r="BC32" s="3" t="s">
        <v>78</v>
      </c>
      <c r="BD32" s="4" t="s">
        <v>437</v>
      </c>
      <c r="BE32" s="3" t="s">
        <v>438</v>
      </c>
      <c r="BF32" s="3" t="s">
        <v>439</v>
      </c>
      <c r="BG32" s="3" t="s">
        <v>440</v>
      </c>
      <c r="BH32" t="s">
        <v>90</v>
      </c>
    </row>
    <row r="33" customHeight="1" spans="42:42">
      <c r="AP33" s="1">
        <f>SUM(AP2:AP32)</f>
        <v>13841.9979862</v>
      </c>
    </row>
    <row r="34" customHeight="1" spans="42:42">
      <c r="AP34" s="1">
        <v>37277.4871484</v>
      </c>
    </row>
  </sheetData>
  <autoFilter xmlns:etc="http://www.wps.cn/officeDocument/2017/etCustomData" ref="A1:BN34" etc:filterBottomFollowUsedRange="0">
    <filterColumn colId="20">
      <filters blank="1">
        <filter val="驾驶员座总成"/>
      </filters>
    </filterColumn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ZhaoGang</cp:lastModifiedBy>
  <dcterms:created xsi:type="dcterms:W3CDTF">2025-10-28T18:36:00Z</dcterms:created>
  <dcterms:modified xsi:type="dcterms:W3CDTF">2025-10-30T06:09:17Z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2.1.1</vt:lpwstr>
  </property>
  <property fmtid="{D5CDD505-2E9C-101B-9397-08002B2CF9AE}" pid="4" name="KSOProductBuildVer">
    <vt:lpwstr>2052-12.1.0.22175</vt:lpwstr>
  </property>
  <property fmtid="{D5CDD505-2E9C-101B-9397-08002B2CF9AE}" pid="5" name="ICV">
    <vt:lpwstr>41FAF305063F433DA18F42EC07198CD8_12</vt:lpwstr>
  </property>
</Properties>
</file>