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946BB6A-4556-4A2B-952A-3597775066FB}" xr6:coauthVersionLast="47" xr6:coauthVersionMax="47" xr10:uidLastSave="{00000000-0000-0000-0000-000000000000}"/>
  <bookViews>
    <workbookView xWindow="-120" yWindow="-120" windowWidth="20730" windowHeight="11310" activeTab="2" xr2:uid="{00000000-000D-0000-FFFF-FFFF00000000}"/>
  </bookViews>
  <sheets>
    <sheet name="Sheet1 (3)" sheetId="5" r:id="rId1"/>
    <sheet name="Sheet1 (2)" sheetId="4" r:id="rId2"/>
    <sheet name="Sheet1" sheetId="1" r:id="rId3"/>
  </sheets>
  <calcPr calcId="181029"/>
</workbook>
</file>

<file path=xl/calcChain.xml><?xml version="1.0" encoding="utf-8"?>
<calcChain xmlns="http://schemas.openxmlformats.org/spreadsheetml/2006/main">
  <c r="D16" i="4" l="1"/>
  <c r="L15" i="4"/>
  <c r="L12" i="4"/>
  <c r="L11" i="4"/>
  <c r="L8" i="4"/>
  <c r="D12" i="1" l="1"/>
  <c r="Q7" i="5" l="1"/>
  <c r="D12" i="5"/>
</calcChain>
</file>

<file path=xl/sharedStrings.xml><?xml version="1.0" encoding="utf-8"?>
<sst xmlns="http://schemas.openxmlformats.org/spreadsheetml/2006/main" count="243" uniqueCount="83">
  <si>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</si>
  <si>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</si>
  <si>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</si>
  <si>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</si>
  <si>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</si>
  <si>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</si>
  <si>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</si>
  <si>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</si>
  <si>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</si>
  <si>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</si>
  <si>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</si>
  <si>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</si>
  <si>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</si>
  <si>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</si>
  <si>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</si>
  <si>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</si>
  <si>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</si>
  <si>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</si>
  <si>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</si>
  <si>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</si>
  <si>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</si>
  <si>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</si>
  <si>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</si>
  <si>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</si>
  <si>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</si>
  <si>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</si>
  <si>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</si>
  <si>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</si>
  <si>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</si>
  <si>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</si>
  <si>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</si>
  <si>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</si>
  <si>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</si>
  <si>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</si>
  <si>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</si>
  <si>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</si>
  <si>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</si>
  <si>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</si>
  <si>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</si>
  <si>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</si>
  <si>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</si>
  <si>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</si>
  <si>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</si>
  <si>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</si>
  <si>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</si>
  <si>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</si>
  <si>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市场营销部</t>
    <phoneticPr fontId="1" type="noConversion"/>
  </si>
  <si>
    <t>公司</t>
    <phoneticPr fontId="1" type="noConversion"/>
  </si>
  <si>
    <t>公交</t>
    <phoneticPr fontId="1" type="noConversion"/>
  </si>
  <si>
    <t>海外事业部</t>
    <phoneticPr fontId="1" type="noConversion"/>
  </si>
  <si>
    <t>2025.1.16</t>
    <phoneticPr fontId="1" type="noConversion"/>
  </si>
  <si>
    <t>冯永江</t>
    <phoneticPr fontId="1" type="noConversion"/>
  </si>
  <si>
    <t>北京</t>
    <phoneticPr fontId="1" type="noConversion"/>
  </si>
  <si>
    <t>上海</t>
    <phoneticPr fontId="1" type="noConversion"/>
  </si>
  <si>
    <t>飞机</t>
    <phoneticPr fontId="1" type="noConversion"/>
  </si>
  <si>
    <t>无锡</t>
    <phoneticPr fontId="1" type="noConversion"/>
  </si>
  <si>
    <t>火车</t>
    <phoneticPr fontId="1" type="noConversion"/>
  </si>
  <si>
    <t>苏州</t>
    <phoneticPr fontId="1" type="noConversion"/>
  </si>
  <si>
    <t xml:space="preserve">人民币：伍仟伍佰柒拾元伍角叁分  (大写)   </t>
    <phoneticPr fontId="1" type="noConversion"/>
  </si>
  <si>
    <t>孙文杰</t>
    <phoneticPr fontId="1" type="noConversion"/>
  </si>
  <si>
    <t>北京</t>
    <phoneticPr fontId="1" type="noConversion"/>
  </si>
  <si>
    <t>飞机</t>
    <phoneticPr fontId="1" type="noConversion"/>
  </si>
  <si>
    <t>房租</t>
    <phoneticPr fontId="1" type="noConversion"/>
  </si>
  <si>
    <t>通信费</t>
    <phoneticPr fontId="1" type="noConversion"/>
  </si>
  <si>
    <t>冯永江</t>
    <phoneticPr fontId="1" type="noConversion"/>
  </si>
  <si>
    <t>2025  年 7  月 22 日</t>
    <phoneticPr fontId="1" type="noConversion"/>
  </si>
  <si>
    <t>德国公司业务交流</t>
    <phoneticPr fontId="1" type="noConversion"/>
  </si>
  <si>
    <t>斯德哥尔摩</t>
    <phoneticPr fontId="1" type="noConversion"/>
  </si>
  <si>
    <t>柏林</t>
    <phoneticPr fontId="1" type="noConversion"/>
  </si>
  <si>
    <t>法兰克福</t>
    <phoneticPr fontId="1" type="noConversion"/>
  </si>
  <si>
    <t>注:汇率为25年7月22日核算1欧元≈ 8.3914人民币</t>
    <phoneticPr fontId="1" type="noConversion"/>
  </si>
  <si>
    <t>其他（流量卡）</t>
    <phoneticPr fontId="1" type="noConversion"/>
  </si>
  <si>
    <t>卡尔斯鲁厄</t>
    <phoneticPr fontId="1" type="noConversion"/>
  </si>
  <si>
    <t>火车</t>
    <phoneticPr fontId="1" type="noConversion"/>
  </si>
  <si>
    <t>拉施塔特</t>
    <phoneticPr fontId="1" type="noConversion"/>
  </si>
  <si>
    <t>法兰克福</t>
    <phoneticPr fontId="1" type="noConversion"/>
  </si>
  <si>
    <t>拉施塔尔</t>
    <phoneticPr fontId="1" type="noConversion"/>
  </si>
  <si>
    <t>出租车</t>
    <phoneticPr fontId="1" type="noConversion"/>
  </si>
  <si>
    <t>机场快轨</t>
    <phoneticPr fontId="1" type="noConversion"/>
  </si>
  <si>
    <t>2025.10.30</t>
    <phoneticPr fontId="1" type="noConversion"/>
  </si>
  <si>
    <t>东城</t>
    <phoneticPr fontId="1" type="noConversion"/>
  </si>
  <si>
    <t xml:space="preserve">人民币：壹佰叁拾元整  (大写)   </t>
    <phoneticPr fontId="1" type="noConversion"/>
  </si>
  <si>
    <t>国外参展补贴资料审核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</si>
</sst>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￥&quot;#,##0.00"/>
    <numFmt numFmtId="177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9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23</xdr:row>
      <xdr:rowOff>266700</xdr:rowOff>
    </xdr:from>
    <xdr:to>
      <xdr:col>8</xdr:col>
      <xdr:colOff>247650</xdr:colOff>
      <xdr:row>23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22</xdr:row>
      <xdr:rowOff>9525</xdr:rowOff>
    </xdr:from>
    <xdr:to>
      <xdr:col>1</xdr:col>
      <xdr:colOff>104775</xdr:colOff>
      <xdr:row>23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workbookViewId="0">
      <selection activeCell="B17" sqref="B17:Q23"/>
    </sheetView>
  </sheetViews>
  <sheetFormatPr defaultRowHeight="13.5"/>
  <cols>
    <col min="1" max="1" width="7.5" style="1" customWidth="1"/>
    <col min="2" max="4" width="3.5" style="1" customWidth="1"/>
    <col min="5" max="5" width="5.5" style="1" bestFit="1" customWidth="1"/>
    <col min="6" max="7" width="3.5" style="1" customWidth="1"/>
    <col min="8" max="8" width="3.5" style="1" bestFit="1" customWidth="1"/>
    <col min="9" max="9" width="5.5" style="1" bestFit="1" customWidth="1"/>
    <col min="10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2" t="s">
        <v>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ht="24.95" customHeight="1">
      <c r="B2" s="23" t="s">
        <v>4</v>
      </c>
      <c r="C2" s="23"/>
      <c r="D2" s="24" t="s">
        <v>49</v>
      </c>
      <c r="E2" s="24"/>
      <c r="F2" s="24"/>
      <c r="G2" s="24"/>
      <c r="H2" s="24"/>
      <c r="I2" s="24"/>
      <c r="J2" s="17"/>
      <c r="K2" s="25" t="s">
        <v>50</v>
      </c>
      <c r="L2" s="25"/>
      <c r="M2" s="25"/>
      <c r="N2" s="25"/>
      <c r="O2" s="25"/>
      <c r="P2" s="25"/>
      <c r="Q2" s="25"/>
    </row>
    <row r="3" spans="1:19" ht="24.95" customHeight="1">
      <c r="B3" s="20" t="s">
        <v>5</v>
      </c>
      <c r="C3" s="26"/>
      <c r="D3" s="21"/>
      <c r="E3" s="20" t="s">
        <v>51</v>
      </c>
      <c r="F3" s="26"/>
      <c r="G3" s="26"/>
      <c r="H3" s="26"/>
      <c r="I3" s="26"/>
      <c r="J3" s="26"/>
      <c r="K3" s="21"/>
      <c r="L3" s="20" t="s">
        <v>6</v>
      </c>
      <c r="M3" s="21"/>
      <c r="N3" s="20"/>
      <c r="O3" s="26"/>
      <c r="P3" s="26"/>
      <c r="Q3" s="21"/>
    </row>
    <row r="4" spans="1:19" ht="24.95" customHeight="1">
      <c r="A4" s="32" t="s">
        <v>1</v>
      </c>
      <c r="B4" s="20" t="s">
        <v>7</v>
      </c>
      <c r="C4" s="26"/>
      <c r="D4" s="26"/>
      <c r="E4" s="21"/>
      <c r="F4" s="20" t="s">
        <v>8</v>
      </c>
      <c r="G4" s="26"/>
      <c r="H4" s="26"/>
      <c r="I4" s="21"/>
      <c r="J4" s="44" t="s">
        <v>9</v>
      </c>
      <c r="K4" s="20" t="s">
        <v>10</v>
      </c>
      <c r="L4" s="21"/>
      <c r="M4" s="20" t="s">
        <v>11</v>
      </c>
      <c r="N4" s="21"/>
      <c r="O4" s="20" t="s">
        <v>12</v>
      </c>
      <c r="P4" s="26"/>
      <c r="Q4" s="21"/>
    </row>
    <row r="5" spans="1:19" ht="24.95" customHeight="1">
      <c r="A5" s="32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30" t="s">
        <v>0</v>
      </c>
    </row>
    <row r="6" spans="1:19">
      <c r="A6" s="32"/>
      <c r="B6" s="10">
        <v>1</v>
      </c>
      <c r="C6" s="10">
        <v>6</v>
      </c>
      <c r="D6" s="10">
        <v>8</v>
      </c>
      <c r="E6" s="10" t="s">
        <v>52</v>
      </c>
      <c r="F6" s="10">
        <v>1</v>
      </c>
      <c r="G6" s="10">
        <v>6</v>
      </c>
      <c r="H6" s="10">
        <v>11</v>
      </c>
      <c r="I6" s="9" t="s">
        <v>53</v>
      </c>
      <c r="J6" s="9" t="s">
        <v>54</v>
      </c>
      <c r="K6" s="10">
        <v>1</v>
      </c>
      <c r="L6" s="10">
        <v>2200</v>
      </c>
      <c r="M6" s="10">
        <v>4</v>
      </c>
      <c r="N6" s="10">
        <v>40</v>
      </c>
      <c r="O6" s="10" t="s">
        <v>21</v>
      </c>
      <c r="P6" s="10">
        <v>1</v>
      </c>
      <c r="Q6" s="10">
        <v>330</v>
      </c>
      <c r="R6" s="31"/>
    </row>
    <row r="7" spans="1:19">
      <c r="A7" s="32" t="s">
        <v>2</v>
      </c>
      <c r="B7" s="10">
        <v>1</v>
      </c>
      <c r="C7" s="10">
        <v>8</v>
      </c>
      <c r="D7" s="10">
        <v>14</v>
      </c>
      <c r="E7" s="9" t="s">
        <v>53</v>
      </c>
      <c r="F7" s="10">
        <v>1</v>
      </c>
      <c r="G7" s="10">
        <v>8</v>
      </c>
      <c r="H7" s="10">
        <v>15</v>
      </c>
      <c r="I7" s="10" t="s">
        <v>55</v>
      </c>
      <c r="J7" s="9" t="s">
        <v>56</v>
      </c>
      <c r="K7" s="10">
        <v>1</v>
      </c>
      <c r="L7" s="10">
        <v>168</v>
      </c>
      <c r="M7" s="10"/>
      <c r="N7" s="10"/>
      <c r="O7" s="10" t="s">
        <v>22</v>
      </c>
      <c r="P7" s="10">
        <v>1</v>
      </c>
      <c r="Q7" s="10">
        <f>52.03+120</f>
        <v>172.03</v>
      </c>
      <c r="R7" s="31"/>
    </row>
    <row r="8" spans="1:19">
      <c r="A8" s="32"/>
      <c r="B8" s="10">
        <v>1</v>
      </c>
      <c r="C8" s="10">
        <v>9</v>
      </c>
      <c r="D8" s="10">
        <v>9</v>
      </c>
      <c r="E8" s="10" t="s">
        <v>55</v>
      </c>
      <c r="F8" s="10">
        <v>1</v>
      </c>
      <c r="G8" s="10">
        <v>9</v>
      </c>
      <c r="H8" s="10">
        <v>11</v>
      </c>
      <c r="I8" s="9" t="s">
        <v>57</v>
      </c>
      <c r="J8" s="9" t="s">
        <v>56</v>
      </c>
      <c r="K8" s="10">
        <v>1</v>
      </c>
      <c r="L8" s="10">
        <v>83</v>
      </c>
      <c r="M8" s="10"/>
      <c r="N8" s="10"/>
      <c r="O8" s="10" t="s">
        <v>23</v>
      </c>
      <c r="P8" s="10"/>
      <c r="Q8" s="10"/>
      <c r="R8" s="31"/>
    </row>
    <row r="9" spans="1:19">
      <c r="A9" s="32"/>
      <c r="B9" s="10">
        <v>1</v>
      </c>
      <c r="C9" s="10">
        <v>9</v>
      </c>
      <c r="D9" s="10">
        <v>15</v>
      </c>
      <c r="E9" s="10" t="s">
        <v>57</v>
      </c>
      <c r="F9" s="10">
        <v>1</v>
      </c>
      <c r="G9" s="10">
        <v>9</v>
      </c>
      <c r="H9" s="10">
        <v>16</v>
      </c>
      <c r="I9" s="9" t="s">
        <v>53</v>
      </c>
      <c r="J9" s="9" t="s">
        <v>56</v>
      </c>
      <c r="K9" s="10">
        <v>1</v>
      </c>
      <c r="L9" s="10">
        <v>126</v>
      </c>
      <c r="M9" s="10"/>
      <c r="N9" s="10"/>
      <c r="O9" s="10" t="s">
        <v>45</v>
      </c>
      <c r="P9" s="10"/>
      <c r="Q9" s="10"/>
      <c r="R9" s="31"/>
    </row>
    <row r="10" spans="1:19">
      <c r="A10" s="32"/>
      <c r="B10" s="10">
        <v>1</v>
      </c>
      <c r="C10" s="10">
        <v>9</v>
      </c>
      <c r="D10" s="10">
        <v>19</v>
      </c>
      <c r="E10" s="10" t="s">
        <v>53</v>
      </c>
      <c r="F10" s="10">
        <v>1</v>
      </c>
      <c r="G10" s="10">
        <v>9</v>
      </c>
      <c r="H10" s="10">
        <v>21</v>
      </c>
      <c r="I10" s="10" t="s">
        <v>52</v>
      </c>
      <c r="J10" s="9" t="s">
        <v>54</v>
      </c>
      <c r="K10" s="10">
        <v>1</v>
      </c>
      <c r="L10" s="10">
        <v>2220</v>
      </c>
      <c r="M10" s="10"/>
      <c r="N10" s="10"/>
      <c r="O10" s="10" t="s">
        <v>44</v>
      </c>
      <c r="P10" s="10">
        <v>1</v>
      </c>
      <c r="Q10" s="10">
        <v>200</v>
      </c>
      <c r="R10" s="31"/>
    </row>
    <row r="11" spans="1:19">
      <c r="A11" s="32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26</v>
      </c>
      <c r="P11" s="10">
        <v>1</v>
      </c>
      <c r="Q11" s="10">
        <v>31.5</v>
      </c>
      <c r="R11" s="31"/>
    </row>
    <row r="12" spans="1:19" ht="20.100000000000001" customHeight="1">
      <c r="A12" s="32"/>
      <c r="B12" s="15" t="s">
        <v>37</v>
      </c>
      <c r="C12" s="16"/>
      <c r="D12" s="33">
        <f>SUM(L6:L11)+SUM(N6:N11)+SUM(Q6:Q11)</f>
        <v>5570.53</v>
      </c>
      <c r="E12" s="33"/>
      <c r="F12" s="33"/>
      <c r="G12" s="33"/>
      <c r="H12" s="33"/>
      <c r="I12" s="33"/>
      <c r="J12" s="33"/>
      <c r="K12" s="34"/>
      <c r="L12" s="11"/>
      <c r="M12" s="11"/>
      <c r="N12" s="11"/>
      <c r="O12" s="11"/>
      <c r="P12" s="11"/>
      <c r="Q12" s="11"/>
    </row>
    <row r="13" spans="1:19" ht="20.100000000000001" customHeight="1">
      <c r="A13" s="32"/>
      <c r="B13" s="35" t="s">
        <v>28</v>
      </c>
      <c r="C13" s="36"/>
      <c r="D13" s="39" t="s">
        <v>58</v>
      </c>
      <c r="E13" s="27"/>
      <c r="F13" s="27"/>
      <c r="G13" s="27"/>
      <c r="H13" s="27"/>
      <c r="I13" s="27"/>
      <c r="J13" s="27"/>
      <c r="K13" s="40"/>
      <c r="L13" s="44" t="s">
        <v>29</v>
      </c>
      <c r="M13" s="46" t="s">
        <v>30</v>
      </c>
      <c r="N13" s="40"/>
      <c r="O13" s="8" t="s">
        <v>31</v>
      </c>
      <c r="P13" s="47" t="s">
        <v>30</v>
      </c>
      <c r="Q13" s="48"/>
    </row>
    <row r="14" spans="1:19" ht="20.100000000000001" customHeight="1">
      <c r="A14" s="32"/>
      <c r="B14" s="37"/>
      <c r="C14" s="38"/>
      <c r="D14" s="41"/>
      <c r="E14" s="42"/>
      <c r="F14" s="42"/>
      <c r="G14" s="42"/>
      <c r="H14" s="42"/>
      <c r="I14" s="42"/>
      <c r="J14" s="42"/>
      <c r="K14" s="43"/>
      <c r="L14" s="45"/>
      <c r="M14" s="41"/>
      <c r="N14" s="43"/>
      <c r="O14" s="8" t="s">
        <v>32</v>
      </c>
      <c r="P14" s="47" t="s">
        <v>30</v>
      </c>
      <c r="Q14" s="48"/>
      <c r="S14" t="s">
        <v>39</v>
      </c>
    </row>
    <row r="15" spans="1:19" ht="20.100000000000001" customHeight="1">
      <c r="A15" s="2"/>
      <c r="B15" s="27" t="s">
        <v>38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1.95" customHeight="1">
      <c r="A17" s="2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1:17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mergeCells count="26">
    <mergeCell ref="B15:Q15"/>
    <mergeCell ref="B17:Q2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K2:Q2"/>
    <mergeCell ref="B3:D3"/>
    <mergeCell ref="E3:K3"/>
    <mergeCell ref="L3:M3"/>
    <mergeCell ref="N3:Q3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7"/>
  <sheetViews>
    <sheetView topLeftCell="A5" workbookViewId="0">
      <selection activeCell="O14" sqref="O14"/>
    </sheetView>
  </sheetViews>
  <sheetFormatPr defaultRowHeight="13.5"/>
  <cols>
    <col min="1" max="1" width="9" style="1"/>
    <col min="2" max="4" width="3.5" style="1" customWidth="1"/>
    <col min="5" max="5" width="6.25" style="1" customWidth="1"/>
    <col min="6" max="8" width="3.5" style="1" customWidth="1"/>
    <col min="9" max="9" width="6.25" style="1" customWidth="1"/>
    <col min="10" max="10" width="6.5" style="1" customWidth="1"/>
    <col min="11" max="11" width="5.5" style="1" customWidth="1"/>
    <col min="12" max="12" width="7.5" style="1" bestFit="1" customWidth="1"/>
    <col min="13" max="13" width="5.5" style="1" customWidth="1"/>
    <col min="14" max="14" width="8.5" style="1" bestFit="1" customWidth="1"/>
    <col min="15" max="15" width="16.625" style="1" bestFit="1" customWidth="1"/>
    <col min="16" max="16" width="5" style="1" bestFit="1" customWidth="1"/>
    <col min="17" max="17" width="8.5" style="1" bestFit="1" customWidth="1"/>
    <col min="18" max="18" width="3.375" style="1" bestFit="1" customWidth="1"/>
    <col min="20" max="20" width="9.5" bestFit="1" customWidth="1"/>
  </cols>
  <sheetData>
    <row r="1" spans="1:18" ht="35.25" customHeight="1">
      <c r="B1" s="22" t="s">
        <v>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24.95" customHeight="1">
      <c r="B2" s="23" t="s">
        <v>4</v>
      </c>
      <c r="C2" s="23"/>
      <c r="D2" s="24" t="s">
        <v>49</v>
      </c>
      <c r="E2" s="24"/>
      <c r="F2" s="24"/>
      <c r="G2" s="24"/>
      <c r="H2" s="24"/>
      <c r="I2" s="24"/>
      <c r="J2" s="17"/>
      <c r="K2" s="18"/>
      <c r="L2" s="18" t="s">
        <v>65</v>
      </c>
      <c r="M2" s="18"/>
      <c r="N2" s="18"/>
      <c r="O2" s="18"/>
      <c r="P2" s="18"/>
      <c r="Q2" s="18"/>
    </row>
    <row r="3" spans="1:18" ht="24.95" customHeight="1">
      <c r="B3" s="20" t="s">
        <v>5</v>
      </c>
      <c r="C3" s="26"/>
      <c r="D3" s="21"/>
      <c r="E3" s="20" t="s">
        <v>64</v>
      </c>
      <c r="F3" s="26"/>
      <c r="G3" s="26"/>
      <c r="H3" s="26"/>
      <c r="I3" s="26"/>
      <c r="J3" s="26"/>
      <c r="K3" s="21"/>
      <c r="L3" s="20" t="s">
        <v>6</v>
      </c>
      <c r="M3" s="21"/>
      <c r="N3" s="20" t="s">
        <v>66</v>
      </c>
      <c r="O3" s="26"/>
      <c r="P3" s="26"/>
      <c r="Q3" s="21"/>
    </row>
    <row r="4" spans="1:18" ht="24.95" customHeight="1">
      <c r="A4" s="32" t="s">
        <v>1</v>
      </c>
      <c r="B4" s="20" t="s">
        <v>7</v>
      </c>
      <c r="C4" s="26"/>
      <c r="D4" s="26"/>
      <c r="E4" s="21"/>
      <c r="F4" s="20" t="s">
        <v>8</v>
      </c>
      <c r="G4" s="26"/>
      <c r="H4" s="26"/>
      <c r="I4" s="21"/>
      <c r="J4" s="44" t="s">
        <v>9</v>
      </c>
      <c r="K4" s="20" t="s">
        <v>10</v>
      </c>
      <c r="L4" s="21"/>
      <c r="M4" s="20" t="s">
        <v>11</v>
      </c>
      <c r="N4" s="21"/>
      <c r="O4" s="20" t="s">
        <v>12</v>
      </c>
      <c r="P4" s="26"/>
      <c r="Q4" s="21"/>
    </row>
    <row r="5" spans="1:18" ht="24.95" customHeight="1">
      <c r="A5" s="32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30" t="s">
        <v>0</v>
      </c>
    </row>
    <row r="6" spans="1:18" ht="24">
      <c r="A6" s="32"/>
      <c r="B6" s="10">
        <v>3</v>
      </c>
      <c r="C6" s="10">
        <v>31</v>
      </c>
      <c r="D6" s="10"/>
      <c r="E6" s="10" t="s">
        <v>60</v>
      </c>
      <c r="F6" s="10">
        <v>3</v>
      </c>
      <c r="G6" s="10">
        <v>31</v>
      </c>
      <c r="H6" s="10"/>
      <c r="I6" s="9" t="s">
        <v>67</v>
      </c>
      <c r="J6" s="10" t="s">
        <v>61</v>
      </c>
      <c r="K6" s="10">
        <v>1</v>
      </c>
      <c r="L6" s="10">
        <v>23200</v>
      </c>
      <c r="M6" s="10">
        <v>104</v>
      </c>
      <c r="N6" s="10"/>
      <c r="O6" s="10" t="s">
        <v>33</v>
      </c>
      <c r="P6" s="10">
        <v>1</v>
      </c>
      <c r="Q6" s="19">
        <v>1518.4998000000001</v>
      </c>
      <c r="R6" s="31"/>
    </row>
    <row r="7" spans="1:18" ht="24">
      <c r="A7" s="32" t="s">
        <v>2</v>
      </c>
      <c r="B7" s="10">
        <v>7</v>
      </c>
      <c r="C7" s="10">
        <v>11</v>
      </c>
      <c r="D7" s="10"/>
      <c r="E7" s="9" t="s">
        <v>67</v>
      </c>
      <c r="F7" s="10">
        <v>7</v>
      </c>
      <c r="G7" s="10">
        <v>12</v>
      </c>
      <c r="H7" s="10"/>
      <c r="I7" s="10" t="s">
        <v>60</v>
      </c>
      <c r="J7" s="10" t="s">
        <v>61</v>
      </c>
      <c r="K7" s="10">
        <v>1</v>
      </c>
      <c r="L7" s="10">
        <v>22120</v>
      </c>
      <c r="M7" s="10"/>
      <c r="N7" s="10"/>
      <c r="O7" s="10" t="s">
        <v>34</v>
      </c>
      <c r="P7" s="10"/>
      <c r="Q7" s="19">
        <v>120</v>
      </c>
      <c r="R7" s="31"/>
    </row>
    <row r="8" spans="1:18" ht="24">
      <c r="A8" s="32"/>
      <c r="B8" s="10">
        <v>5</v>
      </c>
      <c r="C8" s="10">
        <v>22</v>
      </c>
      <c r="D8" s="10"/>
      <c r="E8" s="9" t="s">
        <v>67</v>
      </c>
      <c r="F8" s="10">
        <v>5</v>
      </c>
      <c r="G8" s="10">
        <v>22</v>
      </c>
      <c r="H8" s="10"/>
      <c r="I8" s="10" t="s">
        <v>68</v>
      </c>
      <c r="J8" s="10" t="s">
        <v>61</v>
      </c>
      <c r="K8" s="10">
        <v>2</v>
      </c>
      <c r="L8" s="10">
        <f>2694+59</f>
        <v>2753</v>
      </c>
      <c r="M8" s="10"/>
      <c r="N8" s="10"/>
      <c r="O8" s="10" t="s">
        <v>62</v>
      </c>
      <c r="P8" s="10"/>
      <c r="Q8" s="19"/>
      <c r="R8" s="31"/>
    </row>
    <row r="9" spans="1:18" ht="24">
      <c r="A9" s="32"/>
      <c r="B9" s="10">
        <v>5</v>
      </c>
      <c r="C9" s="10">
        <v>27</v>
      </c>
      <c r="D9" s="10"/>
      <c r="E9" s="9" t="s">
        <v>68</v>
      </c>
      <c r="F9" s="10">
        <v>5</v>
      </c>
      <c r="G9" s="10">
        <v>27</v>
      </c>
      <c r="H9" s="10"/>
      <c r="I9" s="9" t="s">
        <v>76</v>
      </c>
      <c r="J9" s="10" t="s">
        <v>73</v>
      </c>
      <c r="K9" s="10">
        <v>1</v>
      </c>
      <c r="L9" s="19">
        <v>939.35569999999996</v>
      </c>
      <c r="M9" s="10"/>
      <c r="N9" s="10"/>
      <c r="O9" s="10" t="s">
        <v>63</v>
      </c>
      <c r="P9" s="10"/>
      <c r="Q9" s="19"/>
      <c r="R9" s="31"/>
    </row>
    <row r="10" spans="1:18" ht="24">
      <c r="A10" s="32"/>
      <c r="B10" s="10">
        <v>5</v>
      </c>
      <c r="C10" s="10">
        <v>31</v>
      </c>
      <c r="D10" s="10"/>
      <c r="E10" s="9" t="s">
        <v>74</v>
      </c>
      <c r="F10" s="10">
        <v>5</v>
      </c>
      <c r="G10" s="10">
        <v>31</v>
      </c>
      <c r="H10" s="10"/>
      <c r="I10" s="9" t="s">
        <v>75</v>
      </c>
      <c r="J10" s="10" t="s">
        <v>73</v>
      </c>
      <c r="K10" s="10">
        <v>1</v>
      </c>
      <c r="L10" s="19">
        <v>402.60059999999999</v>
      </c>
      <c r="M10" s="10"/>
      <c r="N10" s="10"/>
      <c r="O10" s="10" t="s">
        <v>36</v>
      </c>
      <c r="P10" s="10"/>
      <c r="Q10" s="19"/>
      <c r="R10" s="31"/>
    </row>
    <row r="11" spans="1:18" ht="24">
      <c r="A11" s="32"/>
      <c r="B11" s="10">
        <v>5</v>
      </c>
      <c r="C11" s="10">
        <v>31</v>
      </c>
      <c r="D11" s="10"/>
      <c r="E11" s="9" t="s">
        <v>69</v>
      </c>
      <c r="F11" s="10">
        <v>5</v>
      </c>
      <c r="G11" s="10">
        <v>31</v>
      </c>
      <c r="H11" s="10"/>
      <c r="I11" s="9" t="s">
        <v>67</v>
      </c>
      <c r="J11" s="10" t="s">
        <v>61</v>
      </c>
      <c r="K11" s="10">
        <v>3</v>
      </c>
      <c r="L11" s="10">
        <f>2261+48+59</f>
        <v>2368</v>
      </c>
      <c r="M11" s="10"/>
      <c r="N11" s="10"/>
      <c r="O11" s="10" t="s">
        <v>71</v>
      </c>
      <c r="P11" s="10">
        <v>2</v>
      </c>
      <c r="Q11" s="19">
        <v>417.8904</v>
      </c>
      <c r="R11" s="31"/>
    </row>
    <row r="12" spans="1:18" ht="24">
      <c r="A12" s="32"/>
      <c r="B12" s="10">
        <v>7</v>
      </c>
      <c r="C12" s="10">
        <v>3</v>
      </c>
      <c r="D12" s="10"/>
      <c r="E12" s="9" t="s">
        <v>67</v>
      </c>
      <c r="F12" s="10">
        <v>7</v>
      </c>
      <c r="G12" s="10">
        <v>3</v>
      </c>
      <c r="H12" s="10"/>
      <c r="I12" s="9" t="s">
        <v>69</v>
      </c>
      <c r="J12" s="10" t="s">
        <v>61</v>
      </c>
      <c r="K12" s="10">
        <v>2</v>
      </c>
      <c r="L12" s="10">
        <f>2376+59</f>
        <v>2435</v>
      </c>
      <c r="M12" s="10"/>
      <c r="N12" s="10"/>
      <c r="O12" s="10" t="s">
        <v>77</v>
      </c>
      <c r="P12" s="10">
        <v>7</v>
      </c>
      <c r="Q12" s="19">
        <v>2466.1911</v>
      </c>
      <c r="R12" s="31"/>
    </row>
    <row r="13" spans="1:18" ht="24">
      <c r="A13" s="32"/>
      <c r="B13" s="10">
        <v>7</v>
      </c>
      <c r="C13" s="10">
        <v>3</v>
      </c>
      <c r="D13" s="10"/>
      <c r="E13" s="9" t="s">
        <v>69</v>
      </c>
      <c r="F13" s="10">
        <v>7</v>
      </c>
      <c r="G13" s="10">
        <v>3</v>
      </c>
      <c r="H13" s="10"/>
      <c r="I13" s="9" t="s">
        <v>72</v>
      </c>
      <c r="J13" s="10" t="s">
        <v>73</v>
      </c>
      <c r="K13" s="10">
        <v>1</v>
      </c>
      <c r="L13" s="19">
        <v>285.15100000000001</v>
      </c>
      <c r="M13" s="10"/>
      <c r="N13" s="10"/>
      <c r="O13" s="10" t="s">
        <v>78</v>
      </c>
      <c r="P13" s="10">
        <v>1</v>
      </c>
      <c r="Q13" s="19">
        <v>285.25880000000001</v>
      </c>
      <c r="R13" s="31"/>
    </row>
    <row r="14" spans="1:18" ht="24">
      <c r="A14" s="32"/>
      <c r="B14" s="10">
        <v>7</v>
      </c>
      <c r="C14" s="10">
        <v>6</v>
      </c>
      <c r="D14" s="10"/>
      <c r="E14" s="9" t="s">
        <v>72</v>
      </c>
      <c r="F14" s="10">
        <v>7</v>
      </c>
      <c r="G14" s="10">
        <v>6</v>
      </c>
      <c r="H14" s="10"/>
      <c r="I14" s="9" t="s">
        <v>69</v>
      </c>
      <c r="J14" s="10" t="s">
        <v>73</v>
      </c>
      <c r="K14" s="10">
        <v>1</v>
      </c>
      <c r="L14" s="19">
        <v>402.60059999999999</v>
      </c>
      <c r="M14" s="10"/>
      <c r="N14" s="10"/>
      <c r="O14" s="10"/>
      <c r="P14" s="10"/>
      <c r="Q14" s="10"/>
      <c r="R14" s="31"/>
    </row>
    <row r="15" spans="1:18" ht="24">
      <c r="A15" s="32"/>
      <c r="B15" s="10">
        <v>7</v>
      </c>
      <c r="C15" s="10">
        <v>6</v>
      </c>
      <c r="D15" s="10"/>
      <c r="E15" s="9" t="s">
        <v>69</v>
      </c>
      <c r="F15" s="10">
        <v>7</v>
      </c>
      <c r="G15" s="10">
        <v>6</v>
      </c>
      <c r="H15" s="10"/>
      <c r="I15" s="9" t="s">
        <v>67</v>
      </c>
      <c r="J15" s="10" t="s">
        <v>61</v>
      </c>
      <c r="K15" s="10">
        <v>2</v>
      </c>
      <c r="L15" s="10">
        <f>2600+59</f>
        <v>2659</v>
      </c>
      <c r="M15" s="10"/>
      <c r="N15" s="10"/>
      <c r="O15" s="8"/>
      <c r="P15" s="8"/>
      <c r="Q15" s="8"/>
      <c r="R15" s="31"/>
    </row>
    <row r="16" spans="1:18" ht="20.100000000000001" customHeight="1">
      <c r="A16" s="32"/>
      <c r="B16" s="15" t="s">
        <v>37</v>
      </c>
      <c r="C16" s="16"/>
      <c r="D16" s="50">
        <f>SUM(L6:L15)+SUM(N6:N15)+SUM(Q6:Q15)</f>
        <v>62372.547999999995</v>
      </c>
      <c r="E16" s="51"/>
      <c r="F16" s="51"/>
      <c r="G16" s="51"/>
      <c r="H16" s="51"/>
      <c r="I16" s="51"/>
      <c r="J16" s="51"/>
      <c r="K16" s="52"/>
      <c r="L16" s="11"/>
      <c r="M16" s="11"/>
      <c r="N16" s="11"/>
      <c r="O16" s="11"/>
      <c r="P16" s="11"/>
      <c r="Q16" s="11"/>
    </row>
    <row r="17" spans="1:19" ht="20.100000000000001" customHeight="1">
      <c r="A17" s="32"/>
      <c r="B17" s="35" t="s">
        <v>28</v>
      </c>
      <c r="C17" s="36"/>
      <c r="D17" s="39" t="s">
        <v>41</v>
      </c>
      <c r="E17" s="27"/>
      <c r="F17" s="27"/>
      <c r="G17" s="27"/>
      <c r="H17" s="27"/>
      <c r="I17" s="27"/>
      <c r="J17" s="27"/>
      <c r="K17" s="40"/>
      <c r="L17" s="44" t="s">
        <v>29</v>
      </c>
      <c r="M17" s="46" t="s">
        <v>30</v>
      </c>
      <c r="N17" s="40"/>
      <c r="O17" s="8" t="s">
        <v>31</v>
      </c>
      <c r="P17" s="47" t="s">
        <v>30</v>
      </c>
      <c r="Q17" s="48"/>
    </row>
    <row r="18" spans="1:19" ht="20.100000000000001" customHeight="1">
      <c r="A18" s="32"/>
      <c r="B18" s="37"/>
      <c r="C18" s="38"/>
      <c r="D18" s="41"/>
      <c r="E18" s="42"/>
      <c r="F18" s="42"/>
      <c r="G18" s="42"/>
      <c r="H18" s="42"/>
      <c r="I18" s="42"/>
      <c r="J18" s="42"/>
      <c r="K18" s="43"/>
      <c r="L18" s="45"/>
      <c r="M18" s="41"/>
      <c r="N18" s="43"/>
      <c r="O18" s="8" t="s">
        <v>32</v>
      </c>
      <c r="P18" s="47" t="s">
        <v>30</v>
      </c>
      <c r="Q18" s="48"/>
      <c r="S18" t="s">
        <v>39</v>
      </c>
    </row>
    <row r="19" spans="1:19" ht="20.100000000000001" customHeight="1">
      <c r="A19" s="2"/>
      <c r="B19" s="27" t="s">
        <v>38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9" ht="20.100000000000001" customHeight="1">
      <c r="A20" s="2"/>
      <c r="B20" s="13" t="s">
        <v>70</v>
      </c>
      <c r="C20" s="12"/>
      <c r="D20" s="13"/>
      <c r="E20" s="13"/>
      <c r="F20" s="13"/>
      <c r="G20" s="13"/>
      <c r="H20" s="13"/>
      <c r="I20" s="13"/>
      <c r="J20" s="13"/>
      <c r="K20" s="13"/>
      <c r="L20" s="14"/>
      <c r="M20" s="13"/>
      <c r="N20" s="13"/>
      <c r="P20" s="13"/>
      <c r="Q20" s="13"/>
    </row>
    <row r="21" spans="1:19" ht="20.100000000000001" customHeight="1">
      <c r="A21" s="2"/>
      <c r="B21" s="12"/>
      <c r="C21" s="12"/>
      <c r="D21" s="13"/>
      <c r="E21" s="13"/>
      <c r="F21" s="13"/>
      <c r="G21" s="13"/>
      <c r="H21" s="13"/>
      <c r="I21" s="13"/>
      <c r="J21" s="13"/>
      <c r="K21" s="13"/>
      <c r="L21" s="14"/>
      <c r="M21" s="13"/>
      <c r="N21" s="13"/>
      <c r="P21" s="13"/>
      <c r="Q21" s="13"/>
    </row>
    <row r="22" spans="1:19" ht="21.95" customHeight="1">
      <c r="A22" s="2"/>
      <c r="B22" s="3"/>
      <c r="C22" s="3"/>
      <c r="D22" s="4"/>
      <c r="E22" s="4"/>
      <c r="F22" s="4"/>
      <c r="G22" s="4"/>
      <c r="H22" s="4"/>
      <c r="I22" s="4"/>
      <c r="J22" s="4"/>
      <c r="K22" s="4"/>
      <c r="L22" s="5"/>
      <c r="M22" s="4"/>
      <c r="N22" s="4"/>
      <c r="O22" s="6"/>
      <c r="P22" s="4"/>
      <c r="Q22" s="4"/>
    </row>
    <row r="23" spans="1:19" ht="35.25" customHeight="1">
      <c r="B23" s="22" t="s">
        <v>3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9" ht="30.75" customHeight="1">
      <c r="B24" s="23" t="s">
        <v>4</v>
      </c>
      <c r="C24" s="23"/>
      <c r="D24" s="24" t="s">
        <v>40</v>
      </c>
      <c r="E24" s="24"/>
      <c r="F24" s="24"/>
      <c r="G24" s="24"/>
      <c r="H24" s="24"/>
      <c r="I24" s="24"/>
      <c r="J24" s="42" t="s">
        <v>42</v>
      </c>
      <c r="K24" s="42"/>
      <c r="L24" s="42"/>
      <c r="M24" s="42"/>
      <c r="N24" s="42"/>
      <c r="O24" s="42"/>
      <c r="P24" s="42"/>
      <c r="Q24" s="42"/>
    </row>
    <row r="25" spans="1:19" ht="24.95" customHeight="1">
      <c r="B25" s="20" t="s">
        <v>5</v>
      </c>
      <c r="C25" s="26"/>
      <c r="D25" s="21"/>
      <c r="E25" s="20"/>
      <c r="F25" s="26"/>
      <c r="G25" s="26"/>
      <c r="H25" s="26"/>
      <c r="I25" s="26"/>
      <c r="J25" s="26"/>
      <c r="K25" s="21"/>
      <c r="L25" s="20" t="s">
        <v>6</v>
      </c>
      <c r="M25" s="21"/>
      <c r="N25" s="20"/>
      <c r="O25" s="26"/>
      <c r="P25" s="26"/>
      <c r="Q25" s="21"/>
    </row>
    <row r="26" spans="1:19" ht="24.95" customHeight="1">
      <c r="A26" s="32" t="s">
        <v>1</v>
      </c>
      <c r="B26" s="20" t="s">
        <v>7</v>
      </c>
      <c r="C26" s="26"/>
      <c r="D26" s="26"/>
      <c r="E26" s="21"/>
      <c r="F26" s="20" t="s">
        <v>8</v>
      </c>
      <c r="G26" s="26"/>
      <c r="H26" s="26"/>
      <c r="I26" s="21"/>
      <c r="J26" s="44" t="s">
        <v>9</v>
      </c>
      <c r="K26" s="20" t="s">
        <v>10</v>
      </c>
      <c r="L26" s="21"/>
      <c r="M26" s="20" t="s">
        <v>11</v>
      </c>
      <c r="N26" s="21"/>
      <c r="O26" s="20" t="s">
        <v>12</v>
      </c>
      <c r="P26" s="26"/>
      <c r="Q26" s="21"/>
    </row>
    <row r="27" spans="1:19" ht="24.95" customHeight="1">
      <c r="A27" s="32"/>
      <c r="B27" s="7" t="s">
        <v>13</v>
      </c>
      <c r="C27" s="7" t="s">
        <v>14</v>
      </c>
      <c r="D27" s="7" t="s">
        <v>15</v>
      </c>
      <c r="E27" s="7" t="s">
        <v>16</v>
      </c>
      <c r="F27" s="7" t="s">
        <v>13</v>
      </c>
      <c r="G27" s="7" t="s">
        <v>14</v>
      </c>
      <c r="H27" s="7" t="s">
        <v>15</v>
      </c>
      <c r="I27" s="7" t="s">
        <v>16</v>
      </c>
      <c r="J27" s="49"/>
      <c r="K27" s="9" t="s">
        <v>17</v>
      </c>
      <c r="L27" s="7" t="s">
        <v>18</v>
      </c>
      <c r="M27" s="7" t="s">
        <v>19</v>
      </c>
      <c r="N27" s="7" t="s">
        <v>18</v>
      </c>
      <c r="O27" s="7" t="s">
        <v>20</v>
      </c>
      <c r="P27" s="9" t="s">
        <v>17</v>
      </c>
      <c r="Q27" s="7" t="s">
        <v>18</v>
      </c>
      <c r="R27" s="30" t="s">
        <v>0</v>
      </c>
    </row>
    <row r="28" spans="1:19" ht="20.100000000000001" customHeight="1">
      <c r="A28" s="32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21</v>
      </c>
      <c r="P28" s="7"/>
      <c r="Q28" s="7"/>
      <c r="R28" s="31"/>
    </row>
    <row r="29" spans="1:19" ht="20.100000000000001" customHeight="1">
      <c r="A29" s="32" t="s">
        <v>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22</v>
      </c>
      <c r="P29" s="7"/>
      <c r="Q29" s="7"/>
      <c r="R29" s="31"/>
    </row>
    <row r="30" spans="1:19" ht="20.100000000000001" customHeight="1">
      <c r="A30" s="32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 t="s">
        <v>23</v>
      </c>
      <c r="P30" s="7"/>
      <c r="Q30" s="7"/>
      <c r="R30" s="31"/>
    </row>
    <row r="31" spans="1:19" ht="20.100000000000001" customHeight="1">
      <c r="A31" s="3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 t="s">
        <v>24</v>
      </c>
      <c r="P31" s="7"/>
      <c r="Q31" s="7"/>
      <c r="R31" s="31"/>
    </row>
    <row r="32" spans="1:19" ht="20.100000000000001" customHeight="1">
      <c r="A32" s="3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 t="s">
        <v>25</v>
      </c>
      <c r="P32" s="7"/>
      <c r="Q32" s="7"/>
      <c r="R32" s="31"/>
    </row>
    <row r="33" spans="1:18" ht="20.100000000000001" customHeight="1">
      <c r="A33" s="32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 t="s">
        <v>26</v>
      </c>
      <c r="P33" s="7"/>
      <c r="Q33" s="7"/>
      <c r="R33" s="31"/>
    </row>
    <row r="34" spans="1:18" ht="21.95" customHeight="1">
      <c r="A34" s="32"/>
      <c r="B34" s="20" t="s">
        <v>27</v>
      </c>
      <c r="C34" s="26"/>
      <c r="D34" s="26"/>
      <c r="E34" s="26"/>
      <c r="F34" s="26"/>
      <c r="G34" s="26"/>
      <c r="H34" s="26"/>
      <c r="I34" s="26"/>
      <c r="J34" s="26"/>
      <c r="K34" s="21"/>
      <c r="L34" s="8"/>
      <c r="M34" s="8"/>
      <c r="N34" s="8"/>
      <c r="O34" s="8"/>
      <c r="P34" s="8"/>
      <c r="Q34" s="8"/>
    </row>
    <row r="35" spans="1:18" ht="20.100000000000001" customHeight="1">
      <c r="A35" s="32"/>
      <c r="B35" s="35" t="s">
        <v>28</v>
      </c>
      <c r="C35" s="36"/>
      <c r="D35" s="39" t="s">
        <v>43</v>
      </c>
      <c r="E35" s="27"/>
      <c r="F35" s="27"/>
      <c r="G35" s="27"/>
      <c r="H35" s="27"/>
      <c r="I35" s="27"/>
      <c r="J35" s="27"/>
      <c r="K35" s="40"/>
      <c r="L35" s="44" t="s">
        <v>29</v>
      </c>
      <c r="M35" s="46" t="s">
        <v>30</v>
      </c>
      <c r="N35" s="40"/>
      <c r="O35" s="8" t="s">
        <v>31</v>
      </c>
      <c r="P35" s="47" t="s">
        <v>30</v>
      </c>
      <c r="Q35" s="48"/>
    </row>
    <row r="36" spans="1:18" ht="20.100000000000001" customHeight="1">
      <c r="A36" s="32"/>
      <c r="B36" s="37"/>
      <c r="C36" s="38"/>
      <c r="D36" s="41"/>
      <c r="E36" s="42"/>
      <c r="F36" s="42"/>
      <c r="G36" s="42"/>
      <c r="H36" s="42"/>
      <c r="I36" s="42"/>
      <c r="J36" s="42"/>
      <c r="K36" s="43"/>
      <c r="L36" s="45"/>
      <c r="M36" s="41"/>
      <c r="N36" s="43"/>
      <c r="O36" s="8" t="s">
        <v>32</v>
      </c>
      <c r="P36" s="47" t="s">
        <v>30</v>
      </c>
      <c r="Q36" s="48"/>
    </row>
    <row r="37" spans="1:18" ht="18" customHeight="1">
      <c r="B37" s="27" t="s">
        <v>38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</sheetData>
  <mergeCells count="50">
    <mergeCell ref="P36:Q36"/>
    <mergeCell ref="B37:Q37"/>
    <mergeCell ref="O26:Q26"/>
    <mergeCell ref="R27:R33"/>
    <mergeCell ref="A29:A36"/>
    <mergeCell ref="B34:C34"/>
    <mergeCell ref="D34:K34"/>
    <mergeCell ref="B35:C36"/>
    <mergeCell ref="D35:K36"/>
    <mergeCell ref="L35:L36"/>
    <mergeCell ref="M35:N36"/>
    <mergeCell ref="P35:Q35"/>
    <mergeCell ref="A26:A28"/>
    <mergeCell ref="B26:E26"/>
    <mergeCell ref="F26:I26"/>
    <mergeCell ref="J26:J27"/>
    <mergeCell ref="K26:L26"/>
    <mergeCell ref="M26:N26"/>
    <mergeCell ref="B19:Q19"/>
    <mergeCell ref="B23:Q23"/>
    <mergeCell ref="B24:C24"/>
    <mergeCell ref="D24:I24"/>
    <mergeCell ref="J24:Q24"/>
    <mergeCell ref="B25:D25"/>
    <mergeCell ref="E25:K25"/>
    <mergeCell ref="L25:M25"/>
    <mergeCell ref="N25:Q25"/>
    <mergeCell ref="O4:Q4"/>
    <mergeCell ref="R5:R15"/>
    <mergeCell ref="A7:A18"/>
    <mergeCell ref="D16:K16"/>
    <mergeCell ref="B17:C18"/>
    <mergeCell ref="D17:K18"/>
    <mergeCell ref="L17:L18"/>
    <mergeCell ref="M17:N18"/>
    <mergeCell ref="P17:Q17"/>
    <mergeCell ref="P18:Q18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3"/>
  <sheetViews>
    <sheetView tabSelected="1" workbookViewId="0">
      <selection activeCell="M13" sqref="M13:N14"/>
    </sheetView>
  </sheetViews>
  <sheetFormatPr defaultRowHeight="13.5"/>
  <cols>
    <col min="1" max="1" width="7.5" style="1" customWidth="1"/>
    <col min="2" max="4" width="3.5" style="1" customWidth="1"/>
    <col min="5" max="5" width="5.5" style="1" bestFit="1" customWidth="1"/>
    <col min="6" max="7" width="3.5" style="1" customWidth="1"/>
    <col min="8" max="8" width="3.5" style="1" bestFit="1" customWidth="1"/>
    <col min="9" max="9" width="5.5" style="1" bestFit="1" customWidth="1"/>
    <col min="10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2" t="s">
        <v>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ht="24.95" customHeight="1">
      <c r="B2" s="23" t="s">
        <v>4</v>
      </c>
      <c r="C2" s="23"/>
      <c r="D2" s="24" t="s">
        <v>46</v>
      </c>
      <c r="E2" s="24"/>
      <c r="F2" s="24"/>
      <c r="G2" s="24"/>
      <c r="H2" s="24"/>
      <c r="I2" s="24"/>
      <c r="J2" s="17"/>
      <c r="K2" s="25" t="s">
        <v>79</v>
      </c>
      <c r="L2" s="25"/>
      <c r="M2" s="25"/>
      <c r="N2" s="25"/>
      <c r="O2" s="25"/>
      <c r="P2" s="25"/>
      <c r="Q2" s="25"/>
    </row>
    <row r="3" spans="1:19" ht="24.95" customHeight="1">
      <c r="B3" s="20" t="s">
        <v>5</v>
      </c>
      <c r="C3" s="26"/>
      <c r="D3" s="21"/>
      <c r="E3" s="20" t="s">
        <v>59</v>
      </c>
      <c r="F3" s="26"/>
      <c r="G3" s="26"/>
      <c r="H3" s="26"/>
      <c r="I3" s="26"/>
      <c r="J3" s="26"/>
      <c r="K3" s="21"/>
      <c r="L3" s="20" t="s">
        <v>6</v>
      </c>
      <c r="M3" s="21"/>
      <c r="N3" s="20" t="s">
        <v>82</v>
      </c>
      <c r="O3" s="26"/>
      <c r="P3" s="26"/>
      <c r="Q3" s="21"/>
    </row>
    <row r="4" spans="1:19" ht="24.95" customHeight="1">
      <c r="A4" s="32" t="s">
        <v>1</v>
      </c>
      <c r="B4" s="20" t="s">
        <v>7</v>
      </c>
      <c r="C4" s="26"/>
      <c r="D4" s="26"/>
      <c r="E4" s="21"/>
      <c r="F4" s="20" t="s">
        <v>8</v>
      </c>
      <c r="G4" s="26"/>
      <c r="H4" s="26"/>
      <c r="I4" s="21"/>
      <c r="J4" s="44" t="s">
        <v>9</v>
      </c>
      <c r="K4" s="20" t="s">
        <v>10</v>
      </c>
      <c r="L4" s="21"/>
      <c r="M4" s="20" t="s">
        <v>11</v>
      </c>
      <c r="N4" s="21"/>
      <c r="O4" s="20" t="s">
        <v>12</v>
      </c>
      <c r="P4" s="26"/>
      <c r="Q4" s="21"/>
    </row>
    <row r="5" spans="1:19" ht="24.95" customHeight="1">
      <c r="A5" s="32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30" t="s">
        <v>0</v>
      </c>
    </row>
    <row r="6" spans="1:19">
      <c r="A6" s="32"/>
      <c r="B6" s="10">
        <v>10</v>
      </c>
      <c r="C6" s="10">
        <v>29</v>
      </c>
      <c r="D6" s="10">
        <v>8</v>
      </c>
      <c r="E6" s="10" t="s">
        <v>47</v>
      </c>
      <c r="F6" s="10">
        <v>10</v>
      </c>
      <c r="G6" s="10">
        <v>29</v>
      </c>
      <c r="H6" s="10">
        <v>17</v>
      </c>
      <c r="I6" s="9" t="s">
        <v>80</v>
      </c>
      <c r="J6" s="9" t="s">
        <v>48</v>
      </c>
      <c r="K6" s="10"/>
      <c r="L6" s="10"/>
      <c r="M6" s="10">
        <v>1</v>
      </c>
      <c r="N6" s="10">
        <v>30</v>
      </c>
      <c r="O6" s="10" t="s">
        <v>33</v>
      </c>
      <c r="P6" s="10"/>
      <c r="Q6" s="10"/>
      <c r="R6" s="31"/>
    </row>
    <row r="7" spans="1:19">
      <c r="A7" s="32" t="s">
        <v>2</v>
      </c>
      <c r="B7" s="10"/>
      <c r="C7" s="10"/>
      <c r="D7" s="10"/>
      <c r="E7" s="10"/>
      <c r="F7" s="10"/>
      <c r="G7" s="10"/>
      <c r="H7" s="10"/>
      <c r="I7" s="9"/>
      <c r="J7" s="9"/>
      <c r="K7" s="10"/>
      <c r="L7" s="10"/>
      <c r="M7" s="10"/>
      <c r="N7" s="10"/>
      <c r="O7" s="10" t="s">
        <v>34</v>
      </c>
      <c r="P7" s="10"/>
      <c r="Q7" s="10">
        <v>100</v>
      </c>
      <c r="R7" s="31"/>
    </row>
    <row r="8" spans="1:19">
      <c r="A8" s="32"/>
      <c r="B8" s="10"/>
      <c r="C8" s="10"/>
      <c r="D8" s="10"/>
      <c r="E8" s="10"/>
      <c r="F8" s="10"/>
      <c r="G8" s="10"/>
      <c r="H8" s="10"/>
      <c r="I8" s="9"/>
      <c r="J8" s="9"/>
      <c r="K8" s="10"/>
      <c r="L8" s="10"/>
      <c r="M8" s="10"/>
      <c r="N8" s="10"/>
      <c r="O8" s="10" t="s">
        <v>35</v>
      </c>
      <c r="P8" s="10"/>
      <c r="Q8" s="10"/>
      <c r="R8" s="31"/>
    </row>
    <row r="9" spans="1:19">
      <c r="A9" s="32"/>
      <c r="B9" s="10"/>
      <c r="C9" s="10"/>
      <c r="D9" s="10"/>
      <c r="E9" s="10"/>
      <c r="F9" s="10"/>
      <c r="G9" s="10"/>
      <c r="H9" s="10"/>
      <c r="I9" s="9"/>
      <c r="J9" s="9"/>
      <c r="K9" s="10"/>
      <c r="L9" s="10"/>
      <c r="M9" s="10"/>
      <c r="N9" s="10"/>
      <c r="O9" s="10" t="s">
        <v>45</v>
      </c>
      <c r="P9" s="10"/>
      <c r="Q9" s="10"/>
      <c r="R9" s="31"/>
    </row>
    <row r="10" spans="1:19">
      <c r="A10" s="32"/>
      <c r="B10" s="10"/>
      <c r="C10" s="10"/>
      <c r="D10" s="10"/>
      <c r="E10" s="10"/>
      <c r="F10" s="10"/>
      <c r="G10" s="10"/>
      <c r="H10" s="10"/>
      <c r="I10" s="9"/>
      <c r="J10" s="9"/>
      <c r="K10" s="10"/>
      <c r="L10" s="10"/>
      <c r="M10" s="10"/>
      <c r="N10" s="10"/>
      <c r="O10" s="10" t="s">
        <v>44</v>
      </c>
      <c r="P10" s="10"/>
      <c r="Q10" s="10"/>
      <c r="R10" s="31"/>
    </row>
    <row r="11" spans="1:19">
      <c r="A11" s="32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26</v>
      </c>
      <c r="P11" s="10"/>
      <c r="Q11" s="10"/>
      <c r="R11" s="31"/>
    </row>
    <row r="12" spans="1:19" ht="20.100000000000001" customHeight="1">
      <c r="A12" s="32"/>
      <c r="B12" s="15" t="s">
        <v>37</v>
      </c>
      <c r="C12" s="16"/>
      <c r="D12" s="33">
        <f>SUM(L6:L11)+SUM(N6:N11)+SUM(Q6:Q11)</f>
        <v>130</v>
      </c>
      <c r="E12" s="33"/>
      <c r="F12" s="33"/>
      <c r="G12" s="33"/>
      <c r="H12" s="33"/>
      <c r="I12" s="33"/>
      <c r="J12" s="33"/>
      <c r="K12" s="34"/>
      <c r="L12" s="11"/>
      <c r="M12" s="11"/>
      <c r="N12" s="11"/>
      <c r="O12" s="11"/>
      <c r="P12" s="11"/>
      <c r="Q12" s="11"/>
    </row>
    <row r="13" spans="1:19" ht="20.100000000000001" customHeight="1">
      <c r="A13" s="32"/>
      <c r="B13" s="35" t="s">
        <v>28</v>
      </c>
      <c r="C13" s="36"/>
      <c r="D13" s="39" t="s">
        <v>81</v>
      </c>
      <c r="E13" s="27"/>
      <c r="F13" s="27"/>
      <c r="G13" s="27"/>
      <c r="H13" s="27"/>
      <c r="I13" s="27"/>
      <c r="J13" s="27"/>
      <c r="K13" s="40"/>
      <c r="L13" s="44" t="s">
        <v>29</v>
      </c>
      <c r="M13" s="46" t="s">
        <v>30</v>
      </c>
      <c r="N13" s="40"/>
      <c r="O13" s="8" t="s">
        <v>31</v>
      </c>
      <c r="P13" s="47" t="s">
        <v>30</v>
      </c>
      <c r="Q13" s="48"/>
    </row>
    <row r="14" spans="1:19" ht="20.100000000000001" customHeight="1">
      <c r="A14" s="32"/>
      <c r="B14" s="37"/>
      <c r="C14" s="38"/>
      <c r="D14" s="41"/>
      <c r="E14" s="42"/>
      <c r="F14" s="42"/>
      <c r="G14" s="42"/>
      <c r="H14" s="42"/>
      <c r="I14" s="42"/>
      <c r="J14" s="42"/>
      <c r="K14" s="43"/>
      <c r="L14" s="45"/>
      <c r="M14" s="41"/>
      <c r="N14" s="43"/>
      <c r="O14" s="8" t="s">
        <v>32</v>
      </c>
      <c r="P14" s="47" t="s">
        <v>30</v>
      </c>
      <c r="Q14" s="48"/>
      <c r="S14" t="s">
        <v>39</v>
      </c>
    </row>
    <row r="15" spans="1:19" ht="20.100000000000001" customHeight="1">
      <c r="A15" s="2"/>
      <c r="B15" s="27" t="s">
        <v>38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1.95" customHeight="1">
      <c r="A17" s="2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1:17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mergeCells count="26">
    <mergeCell ref="B17:Q23"/>
    <mergeCell ref="A4:A6"/>
    <mergeCell ref="R5:R11"/>
    <mergeCell ref="A7:A14"/>
    <mergeCell ref="D13:K14"/>
    <mergeCell ref="B13:C14"/>
    <mergeCell ref="B15:Q15"/>
    <mergeCell ref="M13:N14"/>
    <mergeCell ref="P13:Q13"/>
    <mergeCell ref="P14:Q14"/>
    <mergeCell ref="L13:L14"/>
    <mergeCell ref="D12:K12"/>
    <mergeCell ref="N3:Q3"/>
    <mergeCell ref="M4:N4"/>
    <mergeCell ref="O4:Q4"/>
    <mergeCell ref="B1:Q1"/>
    <mergeCell ref="B2:C2"/>
    <mergeCell ref="D2:I2"/>
    <mergeCell ref="K2:Q2"/>
    <mergeCell ref="B3:D3"/>
    <mergeCell ref="E3:K3"/>
    <mergeCell ref="J4:J5"/>
    <mergeCell ref="B4:E4"/>
    <mergeCell ref="F4:I4"/>
    <mergeCell ref="K4:L4"/>
    <mergeCell ref="L3:M3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(3)</vt:lpstr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2025-10-30T05:51:04Z</dcterms:modified>
</cp:coreProperties>
</file>