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出差\宁波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P6" i="4" l="1"/>
  <c r="M19" i="4" l="1"/>
  <c r="P19" i="4" l="1"/>
  <c r="K19" i="4"/>
  <c r="C19" i="4" l="1"/>
  <c r="O20" i="4" s="1"/>
</calcChain>
</file>

<file path=xl/sharedStrings.xml><?xml version="1.0" encoding="utf-8"?>
<sst xmlns="http://schemas.openxmlformats.org/spreadsheetml/2006/main" count="113" uniqueCount="85">
  <si>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</si>
  <si>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</si>
  <si>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</si>
  <si>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</si>
  <si>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</si>
  <si>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</si>
  <si>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</si>
  <si>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</si>
  <si>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</si>
  <si>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</si>
  <si>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</si>
  <si>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</si>
  <si>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</si>
  <si>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</si>
  <si>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</si>
  <si>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</si>
  <si>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</si>
  <si>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</si>
  <si>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</si>
  <si>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</si>
  <si>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</si>
  <si>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</si>
  <si>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</si>
  <si>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</si>
  <si>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</si>
  <si>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</si>
  <si>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</si>
  <si>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</si>
  <si>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</si>
  <si>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</si>
  <si>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</si>
  <si>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</si>
  <si>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</si>
  <si>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</si>
  <si>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</si>
  <si>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</si>
  <si>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</si>
  <si>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</si>
  <si>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</si>
  <si>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</si>
  <si>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</si>
  <si>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</si>
  <si>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</si>
  <si>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</si>
  <si>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</si>
  <si>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</si>
  <si>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</si>
  <si>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</si>
  <si>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</si>
  <si>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</si>
  <si>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</si>
  <si>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</si>
  <si>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</si>
  <si>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</si>
  <si>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</si>
  <si>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</si>
  <si>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</si>
  <si>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</si>
  <si>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</si>
  <si>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</si>
  <si>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</si>
  <si>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</si>
  <si>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</si>
  <si>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</si>
  <si>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</si>
  <si>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</si>
  <si>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</si>
  <si>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</si>
  <si>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</si>
  <si>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</si>
  <si>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</si>
  <si>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刘文政</t>
    <phoneticPr fontId="1" type="noConversion"/>
  </si>
  <si>
    <t>住宿</t>
    <phoneticPr fontId="1" type="noConversion"/>
  </si>
  <si>
    <t>荣昌</t>
    <phoneticPr fontId="1" type="noConversion"/>
  </si>
  <si>
    <t>北京南</t>
    <phoneticPr fontId="1" type="noConversion"/>
  </si>
  <si>
    <t>余姚北</t>
    <phoneticPr fontId="1" type="noConversion"/>
  </si>
  <si>
    <t>上述为报销信息（刘文政）</t>
    <phoneticPr fontId="1" type="noConversion"/>
  </si>
  <si>
    <t>考察供应商</t>
    <phoneticPr fontId="1" type="noConversion"/>
  </si>
  <si>
    <t>徐州东</t>
    <phoneticPr fontId="1" type="noConversion"/>
  </si>
  <si>
    <t>淄博</t>
    <phoneticPr fontId="1" type="noConversion"/>
  </si>
  <si>
    <t xml:space="preserve">人民币：贰仟壹佰叁拾壹元(大写)   </t>
    <phoneticPr fontId="1" type="noConversion"/>
  </si>
  <si>
    <t>余姚、淄博</t>
    <phoneticPr fontId="1" type="noConversion"/>
  </si>
  <si>
    <t>王超、吴江</t>
    <phoneticPr fontId="1" type="noConversion"/>
  </si>
  <si>
    <t>SQE、安路普采购</t>
    <phoneticPr fontId="1" type="noConversion"/>
  </si>
  <si>
    <t>浙江利锋智能制造有限公司-合资企业，主营：紧固件、冷镦异型件、机加工轴类加工，进口设备：走丝机5台、数控6台、冲压5台、冷镦机120台，企业人数：140人，客户群体：通用、大众、中国重汽、北汽等；有16949体系。
供货我司项目：目前开发我司3.1手柄加工件销轴，可借用成本70%，每年降本25万左右；审核分数：76分，合格B级
山东金星弹簧有限公司-民营企业，主营：悬架弹簧，气门弹簧，设备：悬架弹簧4条产线，小弹簧10台，热处理3台；企业人数70人，客户群体：北汽、华阳、江苏皓日汽车、济南富士等，有16949体系。
供货我司项目：开发我司机械减震弹簧已成功，后期开发安路普精密度高的小弹簧；
审核分数：74分，合格B级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</si>
</sst>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8" sqref="L8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2" t="s">
        <v>41</v>
      </c>
      <c r="D2" s="22"/>
      <c r="E2" s="22"/>
      <c r="F2" s="22"/>
      <c r="G2" s="22"/>
      <c r="H2" s="22"/>
      <c r="I2" s="22"/>
    </row>
    <row r="3" spans="2:9" ht="36.75" customHeight="1">
      <c r="B3" s="10" t="s">
        <v>29</v>
      </c>
      <c r="C3" s="23"/>
      <c r="D3" s="23"/>
      <c r="E3" s="23"/>
      <c r="F3" s="9" t="s">
        <v>28</v>
      </c>
      <c r="G3" s="23"/>
      <c r="H3" s="23"/>
      <c r="I3" s="24"/>
    </row>
    <row r="4" spans="2:9" ht="36.75" customHeight="1">
      <c r="B4" s="8" t="s">
        <v>27</v>
      </c>
      <c r="C4" s="25"/>
      <c r="D4" s="26"/>
      <c r="E4" s="26"/>
      <c r="F4" s="26"/>
      <c r="G4" s="26"/>
      <c r="H4" s="26"/>
      <c r="I4" s="27"/>
    </row>
    <row r="5" spans="2:9" ht="36.75" customHeight="1">
      <c r="B5" s="8" t="s">
        <v>26</v>
      </c>
      <c r="C5" s="28" t="s">
        <v>31</v>
      </c>
      <c r="D5" s="29"/>
      <c r="E5" s="29"/>
      <c r="F5" s="29"/>
      <c r="G5" s="29"/>
      <c r="H5" s="29"/>
      <c r="I5" s="30"/>
    </row>
    <row r="6" spans="2:9" ht="36.75" customHeight="1">
      <c r="B6" s="8" t="s">
        <v>24</v>
      </c>
      <c r="C6" s="31"/>
      <c r="D6" s="32"/>
      <c r="E6" s="33"/>
      <c r="F6" s="7" t="s">
        <v>23</v>
      </c>
      <c r="G6" s="31"/>
      <c r="H6" s="32"/>
      <c r="I6" s="34"/>
    </row>
    <row r="7" spans="2:9" ht="36.75" customHeight="1">
      <c r="B7" s="8" t="s">
        <v>22</v>
      </c>
      <c r="C7" s="31"/>
      <c r="D7" s="32"/>
      <c r="E7" s="32"/>
      <c r="F7" s="32"/>
      <c r="G7" s="32"/>
      <c r="H7" s="32"/>
      <c r="I7" s="34"/>
    </row>
    <row r="8" spans="2:9" ht="36.75" customHeight="1">
      <c r="B8" s="8" t="s">
        <v>21</v>
      </c>
      <c r="C8" s="31" t="s">
        <v>20</v>
      </c>
      <c r="D8" s="32"/>
      <c r="E8" s="32"/>
      <c r="F8" s="32"/>
      <c r="G8" s="32"/>
      <c r="H8" s="32"/>
      <c r="I8" s="34"/>
    </row>
    <row r="9" spans="2:9" ht="36.75" customHeight="1">
      <c r="B9" s="8" t="s">
        <v>19</v>
      </c>
      <c r="C9" s="31"/>
      <c r="D9" s="32"/>
      <c r="E9" s="33"/>
      <c r="F9" s="7" t="s">
        <v>17</v>
      </c>
      <c r="G9" s="31"/>
      <c r="H9" s="32"/>
      <c r="I9" s="34"/>
    </row>
    <row r="10" spans="2:9" ht="36.75" customHeight="1">
      <c r="B10" s="8" t="s">
        <v>18</v>
      </c>
      <c r="C10" s="31"/>
      <c r="D10" s="32"/>
      <c r="E10" s="33"/>
      <c r="F10" s="7" t="s">
        <v>17</v>
      </c>
      <c r="G10" s="31"/>
      <c r="H10" s="32"/>
      <c r="I10" s="3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2" t="s">
        <v>41</v>
      </c>
      <c r="D13" s="22"/>
      <c r="E13" s="22"/>
      <c r="F13" s="22"/>
      <c r="G13" s="22"/>
      <c r="H13" s="22"/>
      <c r="I13" s="22"/>
    </row>
    <row r="14" spans="2:9" ht="36.75" customHeight="1">
      <c r="B14" s="10" t="s">
        <v>29</v>
      </c>
      <c r="C14" s="23"/>
      <c r="D14" s="23"/>
      <c r="E14" s="23"/>
      <c r="F14" s="9" t="s">
        <v>28</v>
      </c>
      <c r="G14" s="23"/>
      <c r="H14" s="23"/>
      <c r="I14" s="24"/>
    </row>
    <row r="15" spans="2:9" ht="36.75" customHeight="1">
      <c r="B15" s="8" t="s">
        <v>27</v>
      </c>
      <c r="C15" s="25"/>
      <c r="D15" s="26"/>
      <c r="E15" s="26"/>
      <c r="F15" s="26"/>
      <c r="G15" s="26"/>
      <c r="H15" s="26"/>
      <c r="I15" s="27"/>
    </row>
    <row r="16" spans="2:9" ht="36.75" customHeight="1">
      <c r="B16" s="8" t="s">
        <v>26</v>
      </c>
      <c r="C16" s="28" t="s">
        <v>25</v>
      </c>
      <c r="D16" s="29"/>
      <c r="E16" s="29"/>
      <c r="F16" s="29"/>
      <c r="G16" s="29"/>
      <c r="H16" s="29"/>
      <c r="I16" s="30"/>
    </row>
    <row r="17" spans="2:9" ht="36.75" customHeight="1">
      <c r="B17" s="8" t="s">
        <v>24</v>
      </c>
      <c r="C17" s="31"/>
      <c r="D17" s="32"/>
      <c r="E17" s="33"/>
      <c r="F17" s="7" t="s">
        <v>23</v>
      </c>
      <c r="G17" s="31"/>
      <c r="H17" s="32"/>
      <c r="I17" s="34"/>
    </row>
    <row r="18" spans="2:9" ht="36.75" customHeight="1">
      <c r="B18" s="8" t="s">
        <v>22</v>
      </c>
      <c r="C18" s="31"/>
      <c r="D18" s="32"/>
      <c r="E18" s="32"/>
      <c r="F18" s="32"/>
      <c r="G18" s="32"/>
      <c r="H18" s="32"/>
      <c r="I18" s="34"/>
    </row>
    <row r="19" spans="2:9" ht="36.75" customHeight="1">
      <c r="B19" s="8" t="s">
        <v>21</v>
      </c>
      <c r="C19" s="31" t="s">
        <v>20</v>
      </c>
      <c r="D19" s="32"/>
      <c r="E19" s="32"/>
      <c r="F19" s="32"/>
      <c r="G19" s="32"/>
      <c r="H19" s="32"/>
      <c r="I19" s="34"/>
    </row>
    <row r="20" spans="2:9" ht="36.75" customHeight="1">
      <c r="B20" s="8" t="s">
        <v>19</v>
      </c>
      <c r="C20" s="31"/>
      <c r="D20" s="32"/>
      <c r="E20" s="33"/>
      <c r="F20" s="7" t="s">
        <v>17</v>
      </c>
      <c r="G20" s="31"/>
      <c r="H20" s="32"/>
      <c r="I20" s="34"/>
    </row>
    <row r="21" spans="2:9" ht="36.75" customHeight="1" thickBot="1">
      <c r="B21" s="6" t="s">
        <v>18</v>
      </c>
      <c r="C21" s="35"/>
      <c r="D21" s="36"/>
      <c r="E21" s="37"/>
      <c r="F21" s="5" t="s">
        <v>17</v>
      </c>
      <c r="G21" s="35"/>
      <c r="H21" s="36"/>
      <c r="I21" s="38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9.625" customWidth="1"/>
    <col min="10" max="10" width="27.125" customWidth="1"/>
    <col min="11" max="11" width="25.375" customWidth="1"/>
    <col min="12" max="12" width="12.125" customWidth="1"/>
  </cols>
  <sheetData>
    <row r="1" spans="1:6" ht="72" customHeight="1">
      <c r="A1" s="2"/>
      <c r="B1" s="50" t="s">
        <v>14</v>
      </c>
      <c r="C1" s="50"/>
      <c r="D1" s="50"/>
      <c r="E1" s="50"/>
      <c r="F1" s="51"/>
    </row>
    <row r="2" spans="1:6" ht="50.1" customHeight="1">
      <c r="A2" s="42" t="s">
        <v>16</v>
      </c>
      <c r="B2" s="1" t="s">
        <v>10</v>
      </c>
      <c r="C2" s="1" t="s">
        <v>69</v>
      </c>
      <c r="D2" s="1" t="s">
        <v>0</v>
      </c>
      <c r="E2" s="39" t="s">
        <v>67</v>
      </c>
      <c r="F2" s="41"/>
    </row>
    <row r="3" spans="1:6" ht="50.1" customHeight="1">
      <c r="A3" s="42"/>
      <c r="B3" s="1" t="s">
        <v>1</v>
      </c>
      <c r="C3" s="14">
        <v>45957</v>
      </c>
      <c r="D3" s="1" t="s">
        <v>2</v>
      </c>
      <c r="E3" s="39" t="s">
        <v>67</v>
      </c>
      <c r="F3" s="41"/>
    </row>
    <row r="4" spans="1:6" ht="38.25" customHeight="1">
      <c r="A4" s="42"/>
      <c r="B4" s="1" t="s">
        <v>3</v>
      </c>
      <c r="C4" s="43" t="s">
        <v>81</v>
      </c>
      <c r="D4" s="44"/>
      <c r="E4" s="44"/>
      <c r="F4" s="45"/>
    </row>
    <row r="5" spans="1:6" ht="43.5" customHeight="1">
      <c r="A5" s="42"/>
      <c r="B5" s="1" t="s">
        <v>4</v>
      </c>
      <c r="C5" s="46" t="s">
        <v>77</v>
      </c>
      <c r="D5" s="44"/>
      <c r="E5" s="44"/>
      <c r="F5" s="45"/>
    </row>
    <row r="6" spans="1:6" ht="50.1" customHeight="1">
      <c r="A6" s="52" t="s">
        <v>15</v>
      </c>
      <c r="B6" s="1" t="s">
        <v>5</v>
      </c>
      <c r="C6" s="1" t="s">
        <v>82</v>
      </c>
      <c r="D6" s="1" t="s">
        <v>6</v>
      </c>
      <c r="E6" s="43" t="s">
        <v>83</v>
      </c>
      <c r="F6" s="45"/>
    </row>
    <row r="7" spans="1:6" ht="191.25" customHeight="1">
      <c r="A7" s="53"/>
      <c r="B7" s="1" t="s">
        <v>7</v>
      </c>
      <c r="C7" s="47" t="s">
        <v>84</v>
      </c>
      <c r="D7" s="48"/>
      <c r="E7" s="48"/>
      <c r="F7" s="49"/>
    </row>
    <row r="8" spans="1:6" ht="24.95" customHeight="1">
      <c r="A8" s="1" t="s">
        <v>8</v>
      </c>
      <c r="B8" s="39"/>
      <c r="C8" s="40"/>
      <c r="D8" s="40"/>
      <c r="E8" s="40"/>
      <c r="F8" s="41"/>
    </row>
    <row r="9" spans="1:6" ht="24.95" customHeight="1">
      <c r="A9" s="1" t="s">
        <v>9</v>
      </c>
      <c r="B9" s="39"/>
      <c r="C9" s="40"/>
      <c r="D9" s="40"/>
      <c r="E9" s="40"/>
      <c r="F9" s="41"/>
    </row>
    <row r="10" spans="1:6" ht="24.95" customHeight="1">
      <c r="A10" s="1" t="s">
        <v>12</v>
      </c>
      <c r="B10" s="39"/>
      <c r="C10" s="40"/>
      <c r="D10" s="40"/>
      <c r="E10" s="40"/>
      <c r="F10" s="41"/>
    </row>
    <row r="11" spans="1:6" ht="24.95" customHeight="1">
      <c r="A11" s="1" t="s">
        <v>11</v>
      </c>
      <c r="B11" s="39"/>
      <c r="C11" s="40"/>
      <c r="D11" s="40"/>
      <c r="E11" s="40"/>
      <c r="F11" s="41"/>
    </row>
    <row r="12" spans="1:6" ht="24.95" customHeight="1">
      <c r="A12" s="3" t="s">
        <v>13</v>
      </c>
      <c r="B12" s="39"/>
      <c r="C12" s="40"/>
      <c r="D12" s="40"/>
      <c r="E12" s="40"/>
      <c r="F12" s="41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R19" sqref="R19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s="12" customFormat="1" ht="20.25" customHeight="1">
      <c r="A2" s="55" t="s">
        <v>44</v>
      </c>
      <c r="B2" s="55"/>
      <c r="C2" s="56" t="s">
        <v>68</v>
      </c>
      <c r="D2" s="57"/>
      <c r="E2" s="57"/>
      <c r="F2" s="57"/>
      <c r="G2" s="57"/>
      <c r="H2" s="57"/>
      <c r="I2" s="58"/>
      <c r="J2" s="59">
        <v>45957</v>
      </c>
      <c r="K2" s="59"/>
      <c r="L2" s="59"/>
      <c r="M2" s="59"/>
      <c r="N2" s="59"/>
      <c r="O2" s="59"/>
      <c r="P2" s="59"/>
    </row>
    <row r="3" spans="1:16" ht="19.5" customHeight="1">
      <c r="A3" s="56" t="s">
        <v>45</v>
      </c>
      <c r="B3" s="57"/>
      <c r="C3" s="58"/>
      <c r="D3" s="56" t="s">
        <v>71</v>
      </c>
      <c r="E3" s="57"/>
      <c r="F3" s="57"/>
      <c r="G3" s="57"/>
      <c r="H3" s="57"/>
      <c r="I3" s="57"/>
      <c r="J3" s="58"/>
      <c r="K3" s="56" t="s">
        <v>40</v>
      </c>
      <c r="L3" s="58"/>
      <c r="M3" s="56" t="s">
        <v>77</v>
      </c>
      <c r="N3" s="57"/>
      <c r="O3" s="57"/>
      <c r="P3" s="58"/>
    </row>
    <row r="4" spans="1:16" ht="19.5" customHeight="1">
      <c r="A4" s="64" t="s">
        <v>32</v>
      </c>
      <c r="B4" s="65"/>
      <c r="C4" s="65"/>
      <c r="D4" s="66"/>
      <c r="E4" s="64" t="s">
        <v>33</v>
      </c>
      <c r="F4" s="65"/>
      <c r="G4" s="65"/>
      <c r="H4" s="66"/>
      <c r="I4" s="67" t="s">
        <v>46</v>
      </c>
      <c r="J4" s="64" t="s">
        <v>47</v>
      </c>
      <c r="K4" s="66"/>
      <c r="L4" s="64" t="s">
        <v>38</v>
      </c>
      <c r="M4" s="66"/>
      <c r="N4" s="64" t="s">
        <v>48</v>
      </c>
      <c r="O4" s="65"/>
      <c r="P4" s="66"/>
    </row>
    <row r="5" spans="1:16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68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6" s="12" customFormat="1" ht="25.5" customHeight="1">
      <c r="A6" s="19">
        <v>10</v>
      </c>
      <c r="B6" s="15">
        <v>27</v>
      </c>
      <c r="C6" s="15"/>
      <c r="D6" s="15" t="s">
        <v>73</v>
      </c>
      <c r="E6" s="19">
        <v>10</v>
      </c>
      <c r="F6" s="15">
        <v>27</v>
      </c>
      <c r="G6" s="15"/>
      <c r="H6" s="15" t="s">
        <v>74</v>
      </c>
      <c r="I6" s="16"/>
      <c r="J6" s="18"/>
      <c r="K6" s="15">
        <v>120</v>
      </c>
      <c r="L6" s="15">
        <v>5</v>
      </c>
      <c r="M6" s="15">
        <v>200</v>
      </c>
      <c r="N6" s="15" t="s">
        <v>72</v>
      </c>
      <c r="O6" s="18">
        <v>2</v>
      </c>
      <c r="P6" s="15">
        <f>150+169</f>
        <v>319</v>
      </c>
    </row>
    <row r="7" spans="1:16" s="12" customFormat="1" ht="25.5" customHeight="1">
      <c r="A7" s="19">
        <v>10</v>
      </c>
      <c r="B7" s="15">
        <v>27</v>
      </c>
      <c r="C7" s="15"/>
      <c r="D7" s="15" t="s">
        <v>74</v>
      </c>
      <c r="E7" s="19">
        <v>10</v>
      </c>
      <c r="F7" s="15">
        <v>27</v>
      </c>
      <c r="G7" s="15"/>
      <c r="H7" s="15" t="s">
        <v>75</v>
      </c>
      <c r="I7" s="15" t="s">
        <v>66</v>
      </c>
      <c r="J7" s="18">
        <v>1</v>
      </c>
      <c r="K7" s="15">
        <v>698</v>
      </c>
      <c r="L7" s="15"/>
      <c r="M7" s="15"/>
      <c r="N7" s="15"/>
      <c r="O7" s="18"/>
      <c r="P7" s="15"/>
    </row>
    <row r="8" spans="1:16" s="12" customFormat="1" ht="25.5" customHeight="1">
      <c r="A8" s="19">
        <v>10</v>
      </c>
      <c r="B8" s="15">
        <v>29</v>
      </c>
      <c r="C8" s="15"/>
      <c r="D8" s="15" t="s">
        <v>75</v>
      </c>
      <c r="E8" s="19">
        <v>10</v>
      </c>
      <c r="F8" s="15">
        <v>29</v>
      </c>
      <c r="G8" s="15"/>
      <c r="H8" s="15" t="s">
        <v>78</v>
      </c>
      <c r="I8" s="15" t="s">
        <v>66</v>
      </c>
      <c r="J8" s="18">
        <v>1</v>
      </c>
      <c r="K8" s="15">
        <v>366</v>
      </c>
      <c r="L8" s="15"/>
      <c r="M8" s="15"/>
      <c r="N8" s="15"/>
      <c r="O8" s="18"/>
      <c r="P8" s="15"/>
    </row>
    <row r="9" spans="1:16" ht="19.5" customHeight="1">
      <c r="A9" s="19">
        <v>10</v>
      </c>
      <c r="B9" s="15">
        <v>29</v>
      </c>
      <c r="C9" s="15"/>
      <c r="D9" s="15" t="s">
        <v>78</v>
      </c>
      <c r="E9" s="19">
        <v>10</v>
      </c>
      <c r="F9" s="15">
        <v>29</v>
      </c>
      <c r="G9" s="15"/>
      <c r="H9" s="15" t="s">
        <v>79</v>
      </c>
      <c r="I9" s="15" t="s">
        <v>66</v>
      </c>
      <c r="J9" s="15">
        <v>1</v>
      </c>
      <c r="K9" s="15">
        <v>179</v>
      </c>
      <c r="L9" s="15"/>
      <c r="M9" s="15"/>
      <c r="N9" s="15"/>
      <c r="O9" s="15"/>
      <c r="P9" s="15"/>
    </row>
    <row r="10" spans="1:16" ht="19.5" customHeight="1">
      <c r="A10" s="19">
        <v>10</v>
      </c>
      <c r="B10" s="15">
        <v>31</v>
      </c>
      <c r="C10" s="15"/>
      <c r="D10" s="15" t="s">
        <v>79</v>
      </c>
      <c r="E10" s="19">
        <v>10</v>
      </c>
      <c r="F10" s="15">
        <v>31</v>
      </c>
      <c r="G10" s="15"/>
      <c r="H10" s="15" t="s">
        <v>74</v>
      </c>
      <c r="I10" s="15" t="s">
        <v>66</v>
      </c>
      <c r="J10" s="15">
        <v>1</v>
      </c>
      <c r="K10" s="15">
        <v>249</v>
      </c>
      <c r="L10" s="15"/>
      <c r="M10" s="15"/>
      <c r="N10" s="15"/>
      <c r="O10" s="15"/>
      <c r="P10" s="15"/>
    </row>
    <row r="11" spans="1:16" ht="19.5" customHeight="1">
      <c r="A11" s="19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9.5" customHeight="1">
      <c r="A12" s="19"/>
      <c r="B12" s="15"/>
      <c r="C12" s="15"/>
      <c r="D12" s="15"/>
      <c r="E12" s="1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9.5" customHeight="1">
      <c r="A13" s="19"/>
      <c r="B13" s="15"/>
      <c r="C13" s="15"/>
      <c r="D13" s="15"/>
      <c r="E13" s="1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57</v>
      </c>
      <c r="O14" s="15"/>
      <c r="P14" s="15"/>
    </row>
    <row r="15" spans="1:16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 t="s">
        <v>58</v>
      </c>
      <c r="O15" s="15"/>
      <c r="P15" s="15"/>
    </row>
    <row r="16" spans="1:16" ht="19.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9.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 t="s">
        <v>59</v>
      </c>
      <c r="O17" s="15"/>
      <c r="P17" s="15"/>
    </row>
    <row r="18" spans="1:16" ht="19.5" customHeight="1">
      <c r="A18" s="83" t="s">
        <v>76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5"/>
      <c r="N18" s="15" t="s">
        <v>60</v>
      </c>
      <c r="O18" s="15"/>
      <c r="P18" s="15"/>
    </row>
    <row r="19" spans="1:16" ht="24.75" customHeight="1">
      <c r="A19" s="20" t="s">
        <v>61</v>
      </c>
      <c r="B19" s="21"/>
      <c r="C19" s="69">
        <f>K19+M19+P19</f>
        <v>2131</v>
      </c>
      <c r="D19" s="69"/>
      <c r="E19" s="69"/>
      <c r="F19" s="69"/>
      <c r="G19" s="69"/>
      <c r="H19" s="69"/>
      <c r="I19" s="69"/>
      <c r="J19" s="70"/>
      <c r="K19" s="17">
        <f>SUM(K6:K17)</f>
        <v>1612</v>
      </c>
      <c r="L19" s="17"/>
      <c r="M19" s="17">
        <f>SUM(M6:M17)</f>
        <v>200</v>
      </c>
      <c r="N19" s="17"/>
      <c r="O19" s="17"/>
      <c r="P19" s="17">
        <f>SUM(P6:P10)</f>
        <v>319</v>
      </c>
    </row>
    <row r="20" spans="1:16" s="13" customFormat="1" ht="19.5" customHeight="1">
      <c r="A20" s="71" t="s">
        <v>62</v>
      </c>
      <c r="B20" s="72"/>
      <c r="C20" s="75" t="s">
        <v>80</v>
      </c>
      <c r="D20" s="76"/>
      <c r="E20" s="76"/>
      <c r="F20" s="76"/>
      <c r="G20" s="76"/>
      <c r="H20" s="76"/>
      <c r="I20" s="76"/>
      <c r="J20" s="77"/>
      <c r="K20" s="67" t="s">
        <v>63</v>
      </c>
      <c r="L20" s="82">
        <v>1800</v>
      </c>
      <c r="M20" s="77"/>
      <c r="N20" s="17" t="s">
        <v>64</v>
      </c>
      <c r="O20" s="60">
        <f>C19-L20</f>
        <v>331</v>
      </c>
      <c r="P20" s="61"/>
    </row>
    <row r="21" spans="1:16">
      <c r="A21" s="73"/>
      <c r="B21" s="74"/>
      <c r="C21" s="78"/>
      <c r="D21" s="79"/>
      <c r="E21" s="79"/>
      <c r="F21" s="79"/>
      <c r="G21" s="79"/>
      <c r="H21" s="79"/>
      <c r="I21" s="79"/>
      <c r="J21" s="80"/>
      <c r="K21" s="81"/>
      <c r="L21" s="78"/>
      <c r="M21" s="80"/>
      <c r="N21" s="17" t="s">
        <v>65</v>
      </c>
      <c r="O21" s="62" t="s">
        <v>39</v>
      </c>
      <c r="P21" s="61"/>
    </row>
    <row r="22" spans="1:16" ht="24.75" customHeight="1">
      <c r="A22" s="63" t="s">
        <v>70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7" spans="1:16" ht="24.7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19.5" customHeight="1"/>
    <row r="37" ht="19.5" customHeight="1"/>
    <row r="38" ht="25.5" customHeight="1"/>
    <row r="39" ht="19.5" customHeight="1"/>
  </sheetData>
  <mergeCells count="23">
    <mergeCell ref="O20:P20"/>
    <mergeCell ref="O21:P21"/>
    <mergeCell ref="A22:P22"/>
    <mergeCell ref="A4:D4"/>
    <mergeCell ref="E4:H4"/>
    <mergeCell ref="I4:I5"/>
    <mergeCell ref="L4:M4"/>
    <mergeCell ref="N4:P4"/>
    <mergeCell ref="C19:J19"/>
    <mergeCell ref="A20:B21"/>
    <mergeCell ref="C20:J21"/>
    <mergeCell ref="K20:K21"/>
    <mergeCell ref="L20:M21"/>
    <mergeCell ref="J4:K4"/>
    <mergeCell ref="A18:M18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2025-11-03T02:54:57Z</cp:lastPrinted>
  <dcterms:created xsi:type="dcterms:W3CDTF">2019-08-16T02:07:10Z</dcterms:created>
  <dcterms:modified xsi:type="dcterms:W3CDTF">2025-11-04T03:55:13Z</dcterms:modified>
</cp:coreProperties>
</file>