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820"/>
  </bookViews>
  <sheets>
    <sheet name="头枕统计表 10(2)" sheetId="34" r:id="rId1"/>
  </sheets>
  <definedNames>
    <definedName name="_xlnm.Print_Area" localSheetId="0">'头枕统计表 10(2)'!$A$1:$AK$58</definedName>
  </definedNames>
  <calcPr calcId="144525"/>
</workbook>
</file>

<file path=xl/sharedStrings.xml><?xml version="1.0" encoding="utf-8"?>
<sst xmlns="http://schemas.openxmlformats.org/spreadsheetml/2006/main" count="66" uniqueCount="27">
  <si>
    <t xml:space="preserve">              总装车间扶手头枕包覆产量统计表                    </t>
  </si>
  <si>
    <t>姓名</t>
  </si>
  <si>
    <r>
      <rPr>
        <sz val="11"/>
        <color theme="1"/>
        <rFont val="宋体"/>
        <charset val="134"/>
        <scheme val="minor"/>
      </rPr>
      <t xml:space="preserve">     </t>
    </r>
    <r>
      <rPr>
        <sz val="9"/>
        <color theme="1"/>
        <rFont val="宋体"/>
        <charset val="134"/>
        <scheme val="minor"/>
      </rPr>
      <t>日期</t>
    </r>
    <r>
      <rPr>
        <sz val="11"/>
        <color theme="1"/>
        <rFont val="宋体"/>
        <charset val="134"/>
        <scheme val="minor"/>
      </rPr>
      <t xml:space="preserve">
</t>
    </r>
    <r>
      <rPr>
        <sz val="9"/>
        <color theme="1"/>
        <rFont val="宋体"/>
        <charset val="134"/>
        <scheme val="minor"/>
      </rPr>
      <t>产品名称</t>
    </r>
  </si>
  <si>
    <t>10月份C40DB/C32B/C33DB数量</t>
  </si>
  <si>
    <t>数量</t>
  </si>
  <si>
    <t>单价</t>
  </si>
  <si>
    <t>金额</t>
  </si>
  <si>
    <t>工资</t>
  </si>
  <si>
    <t>苏超</t>
  </si>
  <si>
    <t>C40D侧头</t>
  </si>
  <si>
    <t>C40D中头</t>
  </si>
  <si>
    <t>M4头枕</t>
  </si>
  <si>
    <t>M4主驾前工序</t>
  </si>
  <si>
    <t>M4大背前工序</t>
  </si>
  <si>
    <t>M4小背前工序1880</t>
  </si>
  <si>
    <t>M4小背前工序2060</t>
  </si>
  <si>
    <t>副驾扣手总成</t>
  </si>
  <si>
    <t>中联前头</t>
  </si>
  <si>
    <t>金虎</t>
  </si>
  <si>
    <t>C32B前头</t>
  </si>
  <si>
    <t>C32B中头</t>
  </si>
  <si>
    <t>C32B侧头</t>
  </si>
  <si>
    <t>欧响亮</t>
  </si>
  <si>
    <t>罗亚南</t>
  </si>
  <si>
    <t>刘
明</t>
  </si>
  <si>
    <t>合计汇总</t>
  </si>
  <si>
    <t>编制：                                                审核：                                                      批准：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</si>
</sst>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 indent="1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9" fillId="0" borderId="0" xfId="0" applyFont="1" applyBorder="1">
      <alignment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K64"/>
  <sheetViews>
    <sheetView tabSelected="1" workbookViewId="0">
      <selection activeCell="G28" sqref="G28"/>
    </sheetView>
  </sheetViews>
  <sheetFormatPr defaultColWidth="9" defaultRowHeight="13.5"/>
  <cols>
    <col min="1" max="1" width="5.375" customWidth="1"/>
    <col min="2" max="2" width="15.625" customWidth="1"/>
    <col min="3" max="5" width="4.875" customWidth="1"/>
    <col min="6" max="6" width="5.125" customWidth="1"/>
    <col min="7" max="7" width="5.375" customWidth="1"/>
    <col min="8" max="8" width="5" customWidth="1"/>
    <col min="9" max="9" width="5.125" customWidth="1"/>
    <col min="10" max="10" width="5.25" customWidth="1"/>
    <col min="11" max="11" width="4.875" customWidth="1"/>
    <col min="12" max="12" width="5.125" customWidth="1"/>
    <col min="13" max="13" width="5" customWidth="1"/>
    <col min="14" max="15" width="5.125" customWidth="1"/>
    <col min="16" max="16" width="4.75" customWidth="1"/>
    <col min="17" max="17" width="5.5" customWidth="1"/>
    <col min="18" max="18" width="5.25" customWidth="1"/>
    <col min="19" max="19" width="5" style="3" customWidth="1"/>
    <col min="20" max="20" width="5.625" customWidth="1"/>
    <col min="21" max="21" width="4.75" customWidth="1"/>
    <col min="22" max="22" width="5" customWidth="1"/>
    <col min="23" max="23" width="5.375" customWidth="1"/>
    <col min="24" max="24" width="4.625" customWidth="1"/>
    <col min="25" max="25" width="4.875" customWidth="1"/>
    <col min="26" max="26" width="5.125" customWidth="1"/>
    <col min="27" max="27" width="4.75" customWidth="1"/>
    <col min="28" max="28" width="5.125" customWidth="1"/>
    <col min="29" max="30" width="4.625" customWidth="1"/>
    <col min="31" max="31" width="5.125" customWidth="1"/>
    <col min="32" max="32" width="4.875" customWidth="1"/>
    <col min="33" max="33" width="5.25" customWidth="1"/>
    <col min="34" max="34" width="6.625" customWidth="1"/>
    <col min="35" max="35" width="4.75" customWidth="1"/>
    <col min="36" max="36" width="5.625" customWidth="1"/>
    <col min="37" max="37" width="8.875" customWidth="1"/>
  </cols>
  <sheetData>
    <row r="1" ht="7" customHeight="1" spans="1:3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ht="30" customHeight="1" spans="1:34">
      <c r="A2" s="5">
        <v>45931</v>
      </c>
      <c r="B2" s="6"/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34"/>
      <c r="AC2" s="34"/>
      <c r="AD2" s="34"/>
      <c r="AE2" s="34"/>
      <c r="AF2" s="34"/>
      <c r="AG2" s="34"/>
      <c r="AH2" s="34"/>
    </row>
    <row r="3" ht="18" customHeight="1" spans="1:37">
      <c r="A3" s="8" t="s">
        <v>1</v>
      </c>
      <c r="B3" s="9" t="s">
        <v>2</v>
      </c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35"/>
      <c r="AH3" s="8" t="s">
        <v>4</v>
      </c>
      <c r="AI3" s="8" t="s">
        <v>5</v>
      </c>
      <c r="AJ3" s="8" t="s">
        <v>6</v>
      </c>
      <c r="AK3" s="8" t="s">
        <v>7</v>
      </c>
    </row>
    <row r="4" ht="18" customHeight="1" spans="1:37">
      <c r="A4" s="8"/>
      <c r="B4" s="12"/>
      <c r="C4" s="8">
        <v>1</v>
      </c>
      <c r="D4" s="8">
        <v>2</v>
      </c>
      <c r="E4" s="8">
        <v>3</v>
      </c>
      <c r="F4" s="8">
        <v>4</v>
      </c>
      <c r="G4" s="8">
        <v>5</v>
      </c>
      <c r="H4" s="8">
        <v>6</v>
      </c>
      <c r="I4" s="8">
        <v>7</v>
      </c>
      <c r="J4" s="8">
        <v>8</v>
      </c>
      <c r="K4" s="8">
        <v>9</v>
      </c>
      <c r="L4" s="8">
        <v>10</v>
      </c>
      <c r="M4" s="8">
        <v>11</v>
      </c>
      <c r="N4" s="8">
        <v>12</v>
      </c>
      <c r="O4" s="8">
        <v>13</v>
      </c>
      <c r="P4" s="8">
        <v>14</v>
      </c>
      <c r="Q4" s="8">
        <v>15</v>
      </c>
      <c r="R4" s="8">
        <v>16</v>
      </c>
      <c r="S4" s="29">
        <v>17</v>
      </c>
      <c r="T4" s="8">
        <v>18</v>
      </c>
      <c r="U4" s="8">
        <v>19</v>
      </c>
      <c r="V4" s="8">
        <v>20</v>
      </c>
      <c r="W4" s="8">
        <v>21</v>
      </c>
      <c r="X4" s="8">
        <v>22</v>
      </c>
      <c r="Y4" s="8">
        <v>23</v>
      </c>
      <c r="Z4" s="8">
        <v>24</v>
      </c>
      <c r="AA4" s="8">
        <v>25</v>
      </c>
      <c r="AB4" s="8">
        <v>26</v>
      </c>
      <c r="AC4" s="8">
        <v>27</v>
      </c>
      <c r="AD4" s="8">
        <v>28</v>
      </c>
      <c r="AE4" s="8">
        <v>29</v>
      </c>
      <c r="AF4" s="8">
        <v>30</v>
      </c>
      <c r="AG4" s="8">
        <v>31</v>
      </c>
      <c r="AH4" s="8"/>
      <c r="AI4" s="8"/>
      <c r="AJ4" s="8"/>
      <c r="AK4" s="8"/>
    </row>
    <row r="5" ht="18" customHeight="1" spans="1:37">
      <c r="A5" s="13" t="s">
        <v>8</v>
      </c>
      <c r="B5" s="14" t="s">
        <v>9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8"/>
      <c r="AC5" s="18"/>
      <c r="AD5" s="18"/>
      <c r="AE5" s="18"/>
      <c r="AF5" s="18"/>
      <c r="AG5" s="18"/>
      <c r="AH5" s="21">
        <f t="shared" ref="AH5:AH56" si="0">SUM(C5:AG5)</f>
        <v>0</v>
      </c>
      <c r="AI5" s="8">
        <v>0.4</v>
      </c>
      <c r="AJ5" s="8">
        <f t="shared" ref="AJ5:AJ56" si="1">AH5*AI5</f>
        <v>0</v>
      </c>
      <c r="AK5" s="8">
        <f>SUM(AJ5:AJ17)</f>
        <v>108</v>
      </c>
    </row>
    <row r="6" ht="18" customHeight="1" spans="1:37">
      <c r="A6" s="13"/>
      <c r="B6" s="14" t="s">
        <v>10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8"/>
      <c r="AC6" s="18"/>
      <c r="AD6" s="18"/>
      <c r="AE6" s="18"/>
      <c r="AF6" s="18"/>
      <c r="AG6" s="18"/>
      <c r="AH6" s="21">
        <f t="shared" si="0"/>
        <v>0</v>
      </c>
      <c r="AI6" s="8">
        <v>0.4</v>
      </c>
      <c r="AJ6" s="8">
        <f t="shared" si="1"/>
        <v>0</v>
      </c>
      <c r="AK6" s="8"/>
    </row>
    <row r="7" ht="17" customHeight="1" spans="1:37">
      <c r="A7" s="13"/>
      <c r="B7" s="16" t="s">
        <v>11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6"/>
      <c r="AD7" s="16"/>
      <c r="AE7" s="16"/>
      <c r="AF7" s="16"/>
      <c r="AG7" s="16"/>
      <c r="AH7" s="8">
        <f t="shared" si="0"/>
        <v>0</v>
      </c>
      <c r="AI7" s="8">
        <v>0.4</v>
      </c>
      <c r="AJ7" s="8">
        <f t="shared" si="1"/>
        <v>0</v>
      </c>
      <c r="AK7" s="8"/>
    </row>
    <row r="8" s="1" customFormat="1" ht="3" hidden="1" customHeight="1" spans="1:37">
      <c r="A8" s="13"/>
      <c r="B8" s="18" t="s">
        <v>12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8"/>
      <c r="AC8" s="18"/>
      <c r="AD8" s="18"/>
      <c r="AE8" s="18"/>
      <c r="AF8" s="18"/>
      <c r="AG8" s="18"/>
      <c r="AH8" s="21">
        <f t="shared" si="0"/>
        <v>0</v>
      </c>
      <c r="AI8" s="8">
        <v>0.424</v>
      </c>
      <c r="AJ8" s="21">
        <f t="shared" si="1"/>
        <v>0</v>
      </c>
      <c r="AK8" s="21"/>
    </row>
    <row r="9" s="1" customFormat="1" ht="18" hidden="1" customHeight="1" spans="1:37">
      <c r="A9" s="13"/>
      <c r="B9" s="18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8"/>
      <c r="AC9" s="18"/>
      <c r="AD9" s="18"/>
      <c r="AE9" s="18"/>
      <c r="AF9" s="18"/>
      <c r="AG9" s="18"/>
      <c r="AH9" s="21">
        <f t="shared" si="0"/>
        <v>0</v>
      </c>
      <c r="AI9" s="8">
        <v>0.424</v>
      </c>
      <c r="AJ9" s="21">
        <f t="shared" si="1"/>
        <v>0</v>
      </c>
      <c r="AK9" s="21"/>
    </row>
    <row r="10" s="1" customFormat="1" ht="18" hidden="1" customHeight="1" spans="1:37">
      <c r="A10" s="13"/>
      <c r="B10" s="18" t="s">
        <v>14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8"/>
      <c r="AC10" s="18"/>
      <c r="AD10" s="18"/>
      <c r="AE10" s="18"/>
      <c r="AF10" s="18"/>
      <c r="AG10" s="18"/>
      <c r="AH10" s="21">
        <f t="shared" si="0"/>
        <v>0</v>
      </c>
      <c r="AI10" s="8">
        <v>0.472</v>
      </c>
      <c r="AJ10" s="21">
        <f t="shared" si="1"/>
        <v>0</v>
      </c>
      <c r="AK10" s="21"/>
    </row>
    <row r="11" s="1" customFormat="1" ht="18" hidden="1" customHeight="1" spans="1:37">
      <c r="A11" s="13"/>
      <c r="B11" s="18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8"/>
      <c r="AC11" s="18"/>
      <c r="AD11" s="18"/>
      <c r="AE11" s="18"/>
      <c r="AF11" s="18"/>
      <c r="AG11" s="18"/>
      <c r="AH11" s="21">
        <f t="shared" si="0"/>
        <v>0</v>
      </c>
      <c r="AI11" s="8">
        <v>0.472</v>
      </c>
      <c r="AJ11" s="21">
        <f t="shared" si="1"/>
        <v>0</v>
      </c>
      <c r="AK11" s="21"/>
    </row>
    <row r="12" s="1" customFormat="1" ht="18" hidden="1" customHeight="1" spans="1:37">
      <c r="A12" s="13"/>
      <c r="B12" s="18" t="s">
        <v>16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8"/>
      <c r="AC12" s="18"/>
      <c r="AD12" s="18"/>
      <c r="AE12" s="18"/>
      <c r="AF12" s="18"/>
      <c r="AG12" s="18"/>
      <c r="AH12" s="21">
        <f t="shared" si="0"/>
        <v>0</v>
      </c>
      <c r="AI12" s="8">
        <v>0.376</v>
      </c>
      <c r="AJ12" s="21">
        <f t="shared" si="1"/>
        <v>0</v>
      </c>
      <c r="AK12" s="21"/>
    </row>
    <row r="13" s="1" customFormat="1" ht="18" customHeight="1" spans="1:37">
      <c r="A13" s="13"/>
      <c r="B13" s="18" t="s">
        <v>17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8"/>
      <c r="AC13" s="18"/>
      <c r="AD13" s="18"/>
      <c r="AE13" s="18"/>
      <c r="AF13" s="18"/>
      <c r="AG13" s="18"/>
      <c r="AH13" s="21">
        <f t="shared" si="0"/>
        <v>0</v>
      </c>
      <c r="AI13" s="8">
        <v>0.4</v>
      </c>
      <c r="AJ13" s="21">
        <f t="shared" si="1"/>
        <v>0</v>
      </c>
      <c r="AK13" s="21"/>
    </row>
    <row r="14" s="1" customFormat="1" ht="18" customHeight="1" spans="1:37">
      <c r="A14" s="13"/>
      <c r="B14" s="18" t="s">
        <v>18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>
        <v>90</v>
      </c>
      <c r="Z14" s="15"/>
      <c r="AA14" s="15">
        <v>90</v>
      </c>
      <c r="AB14" s="18"/>
      <c r="AC14" s="18"/>
      <c r="AD14" s="18"/>
      <c r="AE14" s="18"/>
      <c r="AF14" s="18"/>
      <c r="AG14" s="18">
        <v>90</v>
      </c>
      <c r="AH14" s="36">
        <f t="shared" si="0"/>
        <v>270</v>
      </c>
      <c r="AI14" s="8">
        <v>0.4</v>
      </c>
      <c r="AJ14" s="21">
        <f t="shared" si="1"/>
        <v>108</v>
      </c>
      <c r="AK14" s="21"/>
    </row>
    <row r="15" s="1" customFormat="1" ht="18" customHeight="1" spans="1:37">
      <c r="A15" s="13"/>
      <c r="B15" s="19" t="s">
        <v>19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30"/>
      <c r="U15" s="15"/>
      <c r="V15" s="15"/>
      <c r="W15" s="15"/>
      <c r="X15" s="15"/>
      <c r="Y15" s="15"/>
      <c r="Z15" s="15"/>
      <c r="AA15" s="15"/>
      <c r="AB15" s="18"/>
      <c r="AC15" s="18"/>
      <c r="AD15" s="18"/>
      <c r="AE15" s="18"/>
      <c r="AF15" s="18"/>
      <c r="AG15" s="18"/>
      <c r="AH15" s="21">
        <f t="shared" si="0"/>
        <v>0</v>
      </c>
      <c r="AI15" s="8">
        <v>0.4</v>
      </c>
      <c r="AJ15" s="21">
        <f t="shared" si="1"/>
        <v>0</v>
      </c>
      <c r="AK15" s="21"/>
    </row>
    <row r="16" s="1" customFormat="1" ht="18" customHeight="1" spans="1:37">
      <c r="A16" s="13"/>
      <c r="B16" s="19" t="s">
        <v>20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8"/>
      <c r="AC16" s="18"/>
      <c r="AD16" s="18"/>
      <c r="AE16" s="18"/>
      <c r="AF16" s="18"/>
      <c r="AG16" s="18"/>
      <c r="AH16" s="21">
        <f t="shared" si="0"/>
        <v>0</v>
      </c>
      <c r="AI16" s="8">
        <v>0.36</v>
      </c>
      <c r="AJ16" s="21">
        <f t="shared" si="1"/>
        <v>0</v>
      </c>
      <c r="AK16" s="21"/>
    </row>
    <row r="17" s="1" customFormat="1" ht="18" customHeight="1" spans="1:37">
      <c r="A17" s="13"/>
      <c r="B17" s="19" t="s">
        <v>21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8"/>
      <c r="AC17" s="18"/>
      <c r="AD17" s="18"/>
      <c r="AE17" s="18"/>
      <c r="AF17" s="18"/>
      <c r="AG17" s="18"/>
      <c r="AH17" s="21">
        <f t="shared" si="0"/>
        <v>0</v>
      </c>
      <c r="AI17" s="8">
        <v>0.36</v>
      </c>
      <c r="AJ17" s="21">
        <f t="shared" si="1"/>
        <v>0</v>
      </c>
      <c r="AK17" s="21"/>
    </row>
    <row r="18" s="1" customFormat="1" ht="18" customHeight="1" spans="1:37">
      <c r="A18" s="20" t="s">
        <v>22</v>
      </c>
      <c r="B18" s="19" t="s">
        <v>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8"/>
      <c r="AC18" s="18"/>
      <c r="AD18" s="18"/>
      <c r="AE18" s="18"/>
      <c r="AF18" s="18"/>
      <c r="AG18" s="18"/>
      <c r="AH18" s="21">
        <f t="shared" si="0"/>
        <v>0</v>
      </c>
      <c r="AI18" s="8">
        <v>0.4</v>
      </c>
      <c r="AJ18" s="21">
        <f t="shared" si="1"/>
        <v>0</v>
      </c>
      <c r="AK18" s="21">
        <f>SUM(AJ18:AJ30)</f>
        <v>304</v>
      </c>
    </row>
    <row r="19" s="1" customFormat="1" ht="18" customHeight="1" spans="1:37">
      <c r="A19" s="21"/>
      <c r="B19" s="19" t="s">
        <v>10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8"/>
      <c r="AC19" s="18"/>
      <c r="AD19" s="18"/>
      <c r="AE19" s="18"/>
      <c r="AF19" s="18"/>
      <c r="AG19" s="18"/>
      <c r="AH19" s="21">
        <f t="shared" si="0"/>
        <v>0</v>
      </c>
      <c r="AI19" s="8">
        <v>0.4</v>
      </c>
      <c r="AJ19" s="21">
        <f t="shared" si="1"/>
        <v>0</v>
      </c>
      <c r="AK19" s="21"/>
    </row>
    <row r="20" s="1" customFormat="1" ht="18" customHeight="1" spans="1:37">
      <c r="A20" s="21"/>
      <c r="B20" s="16" t="s">
        <v>11</v>
      </c>
      <c r="C20" s="15"/>
      <c r="D20" s="15"/>
      <c r="E20" s="15"/>
      <c r="F20" s="15"/>
      <c r="G20" s="15"/>
      <c r="H20" s="15"/>
      <c r="I20" s="17">
        <v>40</v>
      </c>
      <c r="J20" s="17"/>
      <c r="K20" s="17"/>
      <c r="L20" s="17">
        <v>40</v>
      </c>
      <c r="M20" s="17"/>
      <c r="N20" s="15"/>
      <c r="O20" s="15"/>
      <c r="P20" s="17">
        <v>40</v>
      </c>
      <c r="Q20" s="17"/>
      <c r="R20" s="17"/>
      <c r="S20" s="17"/>
      <c r="T20" s="17"/>
      <c r="U20" s="17"/>
      <c r="V20" s="17">
        <v>40</v>
      </c>
      <c r="W20" s="17"/>
      <c r="X20" s="17"/>
      <c r="Y20" s="17">
        <v>60</v>
      </c>
      <c r="Z20" s="17"/>
      <c r="AA20" s="17"/>
      <c r="AB20" s="17"/>
      <c r="AC20" s="16"/>
      <c r="AD20" s="18"/>
      <c r="AE20" s="18"/>
      <c r="AF20" s="18"/>
      <c r="AG20" s="18"/>
      <c r="AH20" s="37">
        <f t="shared" si="0"/>
        <v>220</v>
      </c>
      <c r="AI20" s="8">
        <v>0.4</v>
      </c>
      <c r="AJ20" s="21">
        <f t="shared" si="1"/>
        <v>88</v>
      </c>
      <c r="AK20" s="21"/>
    </row>
    <row r="21" s="1" customFormat="1" ht="18" hidden="1" customHeight="1" spans="1:37">
      <c r="A21" s="21"/>
      <c r="B21" s="18" t="s">
        <v>12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8"/>
      <c r="AC21" s="18"/>
      <c r="AD21" s="18"/>
      <c r="AE21" s="18"/>
      <c r="AF21" s="18"/>
      <c r="AG21" s="18"/>
      <c r="AH21" s="21">
        <f t="shared" si="0"/>
        <v>0</v>
      </c>
      <c r="AI21" s="8">
        <v>0.424</v>
      </c>
      <c r="AJ21" s="21">
        <f t="shared" si="1"/>
        <v>0</v>
      </c>
      <c r="AK21" s="21"/>
    </row>
    <row r="22" s="1" customFormat="1" ht="18" hidden="1" customHeight="1" spans="1:37">
      <c r="A22" s="21"/>
      <c r="B22" s="18" t="s">
        <v>13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8"/>
      <c r="AC22" s="18"/>
      <c r="AD22" s="18"/>
      <c r="AE22" s="18"/>
      <c r="AF22" s="18"/>
      <c r="AG22" s="18"/>
      <c r="AH22" s="21">
        <f t="shared" si="0"/>
        <v>0</v>
      </c>
      <c r="AI22" s="8">
        <v>0.424</v>
      </c>
      <c r="AJ22" s="21">
        <f t="shared" si="1"/>
        <v>0</v>
      </c>
      <c r="AK22" s="21"/>
    </row>
    <row r="23" s="1" customFormat="1" ht="18" hidden="1" customHeight="1" spans="1:37">
      <c r="A23" s="21"/>
      <c r="B23" s="18" t="s">
        <v>14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8"/>
      <c r="AC23" s="18"/>
      <c r="AD23" s="18"/>
      <c r="AE23" s="18"/>
      <c r="AF23" s="18"/>
      <c r="AG23" s="18"/>
      <c r="AH23" s="21">
        <f t="shared" si="0"/>
        <v>0</v>
      </c>
      <c r="AI23" s="8">
        <v>0.472</v>
      </c>
      <c r="AJ23" s="21">
        <f t="shared" si="1"/>
        <v>0</v>
      </c>
      <c r="AK23" s="21"/>
    </row>
    <row r="24" s="1" customFormat="1" ht="18" hidden="1" customHeight="1" spans="1:37">
      <c r="A24" s="21"/>
      <c r="B24" s="18" t="s">
        <v>15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8"/>
      <c r="AC24" s="18"/>
      <c r="AD24" s="18"/>
      <c r="AE24" s="18"/>
      <c r="AF24" s="18"/>
      <c r="AG24" s="18"/>
      <c r="AH24" s="21">
        <f t="shared" si="0"/>
        <v>0</v>
      </c>
      <c r="AI24" s="8">
        <v>0.472</v>
      </c>
      <c r="AJ24" s="21">
        <f t="shared" si="1"/>
        <v>0</v>
      </c>
      <c r="AK24" s="21"/>
    </row>
    <row r="25" s="1" customFormat="1" ht="18" hidden="1" customHeight="1" spans="1:37">
      <c r="A25" s="21"/>
      <c r="B25" s="18" t="s">
        <v>16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8"/>
      <c r="AC25" s="18"/>
      <c r="AD25" s="18"/>
      <c r="AE25" s="18"/>
      <c r="AF25" s="18"/>
      <c r="AG25" s="18"/>
      <c r="AH25" s="21">
        <f t="shared" si="0"/>
        <v>0</v>
      </c>
      <c r="AI25" s="8">
        <v>0.376</v>
      </c>
      <c r="AJ25" s="21">
        <f t="shared" si="1"/>
        <v>0</v>
      </c>
      <c r="AK25" s="21"/>
    </row>
    <row r="26" ht="18" customHeight="1" spans="1:37">
      <c r="A26" s="22"/>
      <c r="B26" s="16" t="s">
        <v>17</v>
      </c>
      <c r="C26" s="17"/>
      <c r="D26" s="17"/>
      <c r="E26" s="17"/>
      <c r="F26" s="17"/>
      <c r="G26" s="17"/>
      <c r="H26" s="17"/>
      <c r="I26" s="15"/>
      <c r="J26" s="15"/>
      <c r="K26" s="15"/>
      <c r="L26" s="15"/>
      <c r="M26" s="1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6"/>
      <c r="AC26" s="16"/>
      <c r="AD26" s="16"/>
      <c r="AE26" s="16"/>
      <c r="AF26" s="16"/>
      <c r="AG26" s="16"/>
      <c r="AH26" s="8">
        <f t="shared" si="0"/>
        <v>0</v>
      </c>
      <c r="AI26" s="8">
        <v>0.4</v>
      </c>
      <c r="AJ26" s="8">
        <f t="shared" si="1"/>
        <v>0</v>
      </c>
      <c r="AK26" s="8"/>
    </row>
    <row r="27" ht="18" customHeight="1" spans="1:37">
      <c r="A27" s="22"/>
      <c r="B27" s="16" t="s">
        <v>18</v>
      </c>
      <c r="C27" s="17"/>
      <c r="D27" s="17"/>
      <c r="E27" s="17"/>
      <c r="F27" s="17"/>
      <c r="G27" s="17"/>
      <c r="H27" s="17"/>
      <c r="I27" s="15"/>
      <c r="J27" s="15"/>
      <c r="K27" s="15"/>
      <c r="L27" s="15"/>
      <c r="M27" s="15"/>
      <c r="N27" s="17">
        <v>90</v>
      </c>
      <c r="O27" s="17"/>
      <c r="P27" s="17"/>
      <c r="Q27" s="17">
        <v>90</v>
      </c>
      <c r="R27" s="17"/>
      <c r="S27" s="17">
        <v>90</v>
      </c>
      <c r="T27" s="17"/>
      <c r="U27" s="17">
        <v>90</v>
      </c>
      <c r="V27" s="17"/>
      <c r="W27" s="17"/>
      <c r="X27" s="17"/>
      <c r="Y27" s="17"/>
      <c r="Z27" s="17"/>
      <c r="AA27" s="17"/>
      <c r="AB27" s="16"/>
      <c r="AC27" s="16"/>
      <c r="AD27" s="16"/>
      <c r="AE27" s="16"/>
      <c r="AF27" s="16"/>
      <c r="AG27" s="16"/>
      <c r="AH27" s="38">
        <f t="shared" si="0"/>
        <v>360</v>
      </c>
      <c r="AI27" s="8">
        <v>0.4</v>
      </c>
      <c r="AJ27" s="8">
        <f t="shared" si="1"/>
        <v>144</v>
      </c>
      <c r="AK27" s="8"/>
    </row>
    <row r="28" ht="18" customHeight="1" spans="1:37">
      <c r="A28" s="22"/>
      <c r="B28" s="14" t="s">
        <v>19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6"/>
      <c r="AC28" s="16"/>
      <c r="AD28" s="16"/>
      <c r="AE28" s="16"/>
      <c r="AF28" s="16"/>
      <c r="AG28" s="16"/>
      <c r="AH28" s="8">
        <f t="shared" si="0"/>
        <v>0</v>
      </c>
      <c r="AI28" s="8">
        <v>0.4</v>
      </c>
      <c r="AJ28" s="8">
        <f t="shared" si="1"/>
        <v>0</v>
      </c>
      <c r="AK28" s="8"/>
    </row>
    <row r="29" ht="18" customHeight="1" spans="1:37">
      <c r="A29" s="22"/>
      <c r="B29" s="14" t="s">
        <v>20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6"/>
      <c r="AC29" s="16"/>
      <c r="AD29" s="16"/>
      <c r="AE29" s="16"/>
      <c r="AF29" s="16"/>
      <c r="AG29" s="16"/>
      <c r="AH29" s="8">
        <f t="shared" si="0"/>
        <v>0</v>
      </c>
      <c r="AI29" s="8">
        <v>0.36</v>
      </c>
      <c r="AJ29" s="8">
        <f t="shared" si="1"/>
        <v>0</v>
      </c>
      <c r="AK29" s="8"/>
    </row>
    <row r="30" ht="18" customHeight="1" spans="1:37">
      <c r="A30" s="22"/>
      <c r="B30" s="14" t="s">
        <v>21</v>
      </c>
      <c r="C30" s="17"/>
      <c r="D30" s="17"/>
      <c r="E30" s="17"/>
      <c r="F30" s="17"/>
      <c r="G30" s="17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7"/>
      <c r="AB30" s="16"/>
      <c r="AC30" s="16"/>
      <c r="AD30" s="18"/>
      <c r="AE30" s="18">
        <v>200</v>
      </c>
      <c r="AF30" s="16"/>
      <c r="AG30" s="16"/>
      <c r="AH30" s="8">
        <f t="shared" si="0"/>
        <v>200</v>
      </c>
      <c r="AI30" s="8">
        <v>0.36</v>
      </c>
      <c r="AJ30" s="8">
        <f t="shared" si="1"/>
        <v>72</v>
      </c>
      <c r="AK30" s="8"/>
    </row>
    <row r="31" ht="18" customHeight="1" spans="1:37">
      <c r="A31" s="13" t="s">
        <v>23</v>
      </c>
      <c r="B31" s="14" t="s">
        <v>9</v>
      </c>
      <c r="C31" s="15"/>
      <c r="D31" s="15"/>
      <c r="E31" s="15"/>
      <c r="F31" s="15"/>
      <c r="G31" s="15"/>
      <c r="H31" s="15">
        <v>120</v>
      </c>
      <c r="I31" s="15">
        <v>120</v>
      </c>
      <c r="J31" s="15">
        <v>120</v>
      </c>
      <c r="K31" s="15">
        <v>120</v>
      </c>
      <c r="L31" s="15">
        <v>120</v>
      </c>
      <c r="M31" s="15">
        <v>120</v>
      </c>
      <c r="N31" s="15">
        <v>120</v>
      </c>
      <c r="O31" s="15">
        <v>120</v>
      </c>
      <c r="P31" s="15">
        <v>40</v>
      </c>
      <c r="Q31" s="15">
        <v>120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8"/>
      <c r="AC31" s="18"/>
      <c r="AD31" s="18"/>
      <c r="AE31" s="18"/>
      <c r="AF31" s="18"/>
      <c r="AG31" s="18"/>
      <c r="AH31" s="39">
        <f t="shared" si="0"/>
        <v>1120</v>
      </c>
      <c r="AI31" s="8">
        <v>0.4</v>
      </c>
      <c r="AJ31" s="8">
        <f t="shared" si="1"/>
        <v>448</v>
      </c>
      <c r="AK31" s="8">
        <f>SUM(AJ31:AJ43)</f>
        <v>1160.36</v>
      </c>
    </row>
    <row r="32" ht="18" customHeight="1" spans="1:37">
      <c r="A32" s="13"/>
      <c r="B32" s="14" t="s">
        <v>10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8"/>
      <c r="AC32" s="18"/>
      <c r="AD32" s="18"/>
      <c r="AE32" s="18"/>
      <c r="AF32" s="18"/>
      <c r="AG32" s="18"/>
      <c r="AH32" s="39">
        <f t="shared" si="0"/>
        <v>0</v>
      </c>
      <c r="AI32" s="8">
        <v>0.4</v>
      </c>
      <c r="AJ32" s="8">
        <f t="shared" si="1"/>
        <v>0</v>
      </c>
      <c r="AK32" s="8"/>
    </row>
    <row r="33" ht="17" customHeight="1" spans="1:37">
      <c r="A33" s="13"/>
      <c r="B33" s="16" t="s">
        <v>11</v>
      </c>
      <c r="C33" s="17"/>
      <c r="D33" s="17"/>
      <c r="E33" s="17"/>
      <c r="F33" s="17"/>
      <c r="G33" s="17"/>
      <c r="H33" s="17"/>
      <c r="I33" s="17">
        <v>60</v>
      </c>
      <c r="J33" s="17"/>
      <c r="K33" s="17">
        <v>60</v>
      </c>
      <c r="L33" s="17"/>
      <c r="M33" s="17">
        <v>60</v>
      </c>
      <c r="N33" s="17">
        <v>60</v>
      </c>
      <c r="O33" s="17"/>
      <c r="P33" s="17">
        <v>60</v>
      </c>
      <c r="Q33" s="17">
        <v>60</v>
      </c>
      <c r="R33" s="17"/>
      <c r="S33" s="17">
        <v>20</v>
      </c>
      <c r="T33" s="17"/>
      <c r="U33" s="17"/>
      <c r="V33" s="17">
        <v>60</v>
      </c>
      <c r="W33" s="17"/>
      <c r="X33" s="17">
        <v>60</v>
      </c>
      <c r="Y33" s="17"/>
      <c r="Z33" s="17"/>
      <c r="AA33" s="17"/>
      <c r="AB33" s="16">
        <v>60</v>
      </c>
      <c r="AC33" s="16"/>
      <c r="AD33" s="16"/>
      <c r="AE33" s="16"/>
      <c r="AF33" s="16"/>
      <c r="AG33" s="16"/>
      <c r="AH33" s="40">
        <f t="shared" si="0"/>
        <v>560</v>
      </c>
      <c r="AI33" s="8">
        <v>0.4</v>
      </c>
      <c r="AJ33" s="8">
        <f t="shared" si="1"/>
        <v>224</v>
      </c>
      <c r="AK33" s="8"/>
    </row>
    <row r="34" s="1" customFormat="1" ht="3" hidden="1" customHeight="1" spans="1:37">
      <c r="A34" s="13"/>
      <c r="B34" s="18" t="s">
        <v>12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8"/>
      <c r="AC34" s="18"/>
      <c r="AD34" s="18"/>
      <c r="AE34" s="18"/>
      <c r="AF34" s="18"/>
      <c r="AG34" s="18"/>
      <c r="AH34" s="21">
        <f t="shared" si="0"/>
        <v>0</v>
      </c>
      <c r="AI34" s="8">
        <v>0.424</v>
      </c>
      <c r="AJ34" s="21">
        <f t="shared" si="1"/>
        <v>0</v>
      </c>
      <c r="AK34" s="21"/>
    </row>
    <row r="35" s="1" customFormat="1" ht="18" hidden="1" customHeight="1" spans="1:37">
      <c r="A35" s="13"/>
      <c r="B35" s="18" t="s">
        <v>13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8"/>
      <c r="AC35" s="18"/>
      <c r="AD35" s="18"/>
      <c r="AE35" s="18"/>
      <c r="AF35" s="18"/>
      <c r="AG35" s="18"/>
      <c r="AH35" s="21">
        <f t="shared" si="0"/>
        <v>0</v>
      </c>
      <c r="AI35" s="8">
        <v>0.424</v>
      </c>
      <c r="AJ35" s="21">
        <f t="shared" si="1"/>
        <v>0</v>
      </c>
      <c r="AK35" s="21"/>
    </row>
    <row r="36" s="1" customFormat="1" ht="18" hidden="1" customHeight="1" spans="1:37">
      <c r="A36" s="13"/>
      <c r="B36" s="18" t="s">
        <v>14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8"/>
      <c r="AC36" s="18"/>
      <c r="AD36" s="18"/>
      <c r="AE36" s="18"/>
      <c r="AF36" s="18"/>
      <c r="AG36" s="18"/>
      <c r="AH36" s="21">
        <f t="shared" si="0"/>
        <v>0</v>
      </c>
      <c r="AI36" s="8">
        <v>0.472</v>
      </c>
      <c r="AJ36" s="21">
        <f t="shared" si="1"/>
        <v>0</v>
      </c>
      <c r="AK36" s="21"/>
    </row>
    <row r="37" s="1" customFormat="1" ht="18" hidden="1" customHeight="1" spans="1:37">
      <c r="A37" s="13"/>
      <c r="B37" s="18" t="s">
        <v>15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8"/>
      <c r="AC37" s="18"/>
      <c r="AD37" s="18"/>
      <c r="AE37" s="18"/>
      <c r="AF37" s="18"/>
      <c r="AG37" s="18"/>
      <c r="AH37" s="21">
        <f t="shared" si="0"/>
        <v>0</v>
      </c>
      <c r="AI37" s="8">
        <v>0.472</v>
      </c>
      <c r="AJ37" s="21">
        <f t="shared" si="1"/>
        <v>0</v>
      </c>
      <c r="AK37" s="21"/>
    </row>
    <row r="38" s="1" customFormat="1" ht="18" hidden="1" customHeight="1" spans="1:37">
      <c r="A38" s="13"/>
      <c r="B38" s="18" t="s">
        <v>16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8"/>
      <c r="AC38" s="18"/>
      <c r="AD38" s="18"/>
      <c r="AE38" s="18"/>
      <c r="AF38" s="18"/>
      <c r="AG38" s="18"/>
      <c r="AH38" s="21">
        <f t="shared" si="0"/>
        <v>0</v>
      </c>
      <c r="AI38" s="8">
        <v>0.376</v>
      </c>
      <c r="AJ38" s="21">
        <f t="shared" si="1"/>
        <v>0</v>
      </c>
      <c r="AK38" s="21"/>
    </row>
    <row r="39" s="1" customFormat="1" ht="18" customHeight="1" spans="1:37">
      <c r="A39" s="13"/>
      <c r="B39" s="18" t="s">
        <v>17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8"/>
      <c r="AC39" s="18"/>
      <c r="AD39" s="18"/>
      <c r="AE39" s="18"/>
      <c r="AF39" s="18"/>
      <c r="AG39" s="18"/>
      <c r="AH39" s="21">
        <f t="shared" si="0"/>
        <v>0</v>
      </c>
      <c r="AI39" s="8">
        <v>0.4</v>
      </c>
      <c r="AJ39" s="21">
        <f t="shared" si="1"/>
        <v>0</v>
      </c>
      <c r="AK39" s="21"/>
    </row>
    <row r="40" s="1" customFormat="1" ht="18" customHeight="1" spans="1:37">
      <c r="A40" s="13"/>
      <c r="B40" s="18" t="s">
        <v>18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>
        <v>90</v>
      </c>
      <c r="S40" s="15"/>
      <c r="T40" s="15">
        <v>90</v>
      </c>
      <c r="U40" s="15"/>
      <c r="V40" s="15">
        <v>90</v>
      </c>
      <c r="W40" s="15"/>
      <c r="X40" s="15">
        <v>90</v>
      </c>
      <c r="Y40" s="15"/>
      <c r="Z40" s="15"/>
      <c r="AA40" s="15"/>
      <c r="AB40" s="18"/>
      <c r="AC40" s="18"/>
      <c r="AD40" s="18"/>
      <c r="AE40" s="18"/>
      <c r="AF40" s="18"/>
      <c r="AG40" s="18"/>
      <c r="AH40" s="36">
        <f t="shared" si="0"/>
        <v>360</v>
      </c>
      <c r="AI40" s="8">
        <v>0.4</v>
      </c>
      <c r="AJ40" s="21">
        <f t="shared" si="1"/>
        <v>144</v>
      </c>
      <c r="AK40" s="21"/>
    </row>
    <row r="41" s="1" customFormat="1" ht="18" customHeight="1" spans="1:37">
      <c r="A41" s="13"/>
      <c r="B41" s="19" t="s">
        <v>19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30"/>
      <c r="U41" s="15"/>
      <c r="V41" s="15"/>
      <c r="W41" s="15"/>
      <c r="X41" s="15"/>
      <c r="Y41" s="15"/>
      <c r="Z41" s="15"/>
      <c r="AA41" s="15">
        <v>100</v>
      </c>
      <c r="AB41" s="18">
        <v>100</v>
      </c>
      <c r="AC41" s="18"/>
      <c r="AD41" s="18"/>
      <c r="AE41" s="18">
        <v>100</v>
      </c>
      <c r="AF41" s="18"/>
      <c r="AG41" s="18">
        <v>74</v>
      </c>
      <c r="AH41" s="21">
        <f t="shared" si="0"/>
        <v>374</v>
      </c>
      <c r="AI41" s="8">
        <v>0.4</v>
      </c>
      <c r="AJ41" s="21">
        <f t="shared" si="1"/>
        <v>149.6</v>
      </c>
      <c r="AK41" s="21"/>
    </row>
    <row r="42" s="1" customFormat="1" ht="18" customHeight="1" spans="1:37">
      <c r="A42" s="13"/>
      <c r="B42" s="19" t="s">
        <v>20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8"/>
      <c r="AC42" s="18"/>
      <c r="AD42" s="18">
        <v>127</v>
      </c>
      <c r="AE42" s="18"/>
      <c r="AF42" s="18"/>
      <c r="AG42" s="18">
        <v>120</v>
      </c>
      <c r="AH42" s="21">
        <f t="shared" si="0"/>
        <v>247</v>
      </c>
      <c r="AI42" s="8">
        <v>0.36</v>
      </c>
      <c r="AJ42" s="21">
        <f t="shared" si="1"/>
        <v>88.92</v>
      </c>
      <c r="AK42" s="21"/>
    </row>
    <row r="43" s="1" customFormat="1" ht="18" customHeight="1" spans="1:37">
      <c r="A43" s="13"/>
      <c r="B43" s="19" t="s">
        <v>21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8"/>
      <c r="AC43" s="18">
        <v>150</v>
      </c>
      <c r="AD43" s="18"/>
      <c r="AE43" s="18"/>
      <c r="AF43" s="18">
        <v>144</v>
      </c>
      <c r="AG43" s="18"/>
      <c r="AH43" s="21">
        <f t="shared" si="0"/>
        <v>294</v>
      </c>
      <c r="AI43" s="8">
        <v>0.36</v>
      </c>
      <c r="AJ43" s="21">
        <f t="shared" si="1"/>
        <v>105.84</v>
      </c>
      <c r="AK43" s="21"/>
    </row>
    <row r="44" s="1" customFormat="1" ht="18" customHeight="1" spans="1:37">
      <c r="A44" s="20" t="s">
        <v>24</v>
      </c>
      <c r="B44" s="19" t="s">
        <v>9</v>
      </c>
      <c r="C44" s="15"/>
      <c r="D44" s="15"/>
      <c r="E44" s="15"/>
      <c r="F44" s="15"/>
      <c r="G44" s="15"/>
      <c r="H44" s="15"/>
      <c r="I44" s="15">
        <v>100</v>
      </c>
      <c r="J44" s="15"/>
      <c r="K44" s="15">
        <v>100</v>
      </c>
      <c r="L44" s="15"/>
      <c r="M44" s="15">
        <v>100</v>
      </c>
      <c r="N44" s="15"/>
      <c r="O44" s="15">
        <v>100</v>
      </c>
      <c r="P44" s="15"/>
      <c r="Q44" s="15">
        <v>40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8"/>
      <c r="AC44" s="18"/>
      <c r="AD44" s="18"/>
      <c r="AE44" s="18"/>
      <c r="AF44" s="18"/>
      <c r="AG44" s="18"/>
      <c r="AH44" s="39">
        <f t="shared" si="0"/>
        <v>440</v>
      </c>
      <c r="AI44" s="8">
        <v>0.4</v>
      </c>
      <c r="AJ44" s="21">
        <f t="shared" si="1"/>
        <v>176</v>
      </c>
      <c r="AK44" s="21">
        <f>SUM(AJ44:AJ56)</f>
        <v>1076</v>
      </c>
    </row>
    <row r="45" s="1" customFormat="1" ht="18" customHeight="1" spans="1:37">
      <c r="A45" s="21"/>
      <c r="B45" s="19" t="s">
        <v>10</v>
      </c>
      <c r="C45" s="15"/>
      <c r="D45" s="15"/>
      <c r="E45" s="15"/>
      <c r="F45" s="15"/>
      <c r="G45" s="15"/>
      <c r="H45" s="15">
        <v>60</v>
      </c>
      <c r="I45" s="15">
        <v>60</v>
      </c>
      <c r="J45" s="15">
        <v>50</v>
      </c>
      <c r="K45" s="15">
        <v>60</v>
      </c>
      <c r="L45" s="15">
        <v>70</v>
      </c>
      <c r="M45" s="15">
        <v>60</v>
      </c>
      <c r="N45" s="15">
        <v>60</v>
      </c>
      <c r="O45" s="15">
        <v>60</v>
      </c>
      <c r="P45" s="15">
        <v>20</v>
      </c>
      <c r="Q45" s="15">
        <v>160</v>
      </c>
      <c r="R45" s="15">
        <v>120</v>
      </c>
      <c r="S45" s="15"/>
      <c r="T45" s="15"/>
      <c r="U45" s="15"/>
      <c r="V45" s="15"/>
      <c r="W45" s="15"/>
      <c r="X45" s="15"/>
      <c r="Y45" s="15"/>
      <c r="Z45" s="15"/>
      <c r="AA45" s="15"/>
      <c r="AB45" s="18"/>
      <c r="AC45" s="18"/>
      <c r="AD45" s="18"/>
      <c r="AE45" s="18"/>
      <c r="AF45" s="18"/>
      <c r="AG45" s="18"/>
      <c r="AH45" s="39">
        <f t="shared" si="0"/>
        <v>780</v>
      </c>
      <c r="AI45" s="8">
        <v>0.4</v>
      </c>
      <c r="AJ45" s="21">
        <f t="shared" si="1"/>
        <v>312</v>
      </c>
      <c r="AK45" s="21"/>
    </row>
    <row r="46" s="1" customFormat="1" ht="18" customHeight="1" spans="1:37">
      <c r="A46" s="21"/>
      <c r="B46" s="16" t="s">
        <v>11</v>
      </c>
      <c r="C46" s="15"/>
      <c r="D46" s="15"/>
      <c r="E46" s="15"/>
      <c r="F46" s="15"/>
      <c r="G46" s="15"/>
      <c r="H46" s="15"/>
      <c r="I46" s="17">
        <v>60</v>
      </c>
      <c r="J46" s="17"/>
      <c r="K46" s="17"/>
      <c r="L46" s="17"/>
      <c r="M46" s="17"/>
      <c r="N46" s="15">
        <v>60</v>
      </c>
      <c r="O46" s="15"/>
      <c r="P46" s="17"/>
      <c r="Q46" s="17"/>
      <c r="R46" s="17">
        <v>60</v>
      </c>
      <c r="S46" s="17"/>
      <c r="T46" s="17">
        <v>60</v>
      </c>
      <c r="U46" s="17"/>
      <c r="V46" s="17">
        <v>60</v>
      </c>
      <c r="W46" s="17"/>
      <c r="X46" s="17">
        <v>20</v>
      </c>
      <c r="Y46" s="17"/>
      <c r="Z46" s="17"/>
      <c r="AA46" s="17"/>
      <c r="AB46" s="17"/>
      <c r="AC46" s="16"/>
      <c r="AD46" s="18">
        <v>60</v>
      </c>
      <c r="AE46" s="18"/>
      <c r="AF46" s="18">
        <v>60</v>
      </c>
      <c r="AG46" s="18">
        <v>40</v>
      </c>
      <c r="AH46" s="37">
        <f t="shared" si="0"/>
        <v>480</v>
      </c>
      <c r="AI46" s="8">
        <v>0.4</v>
      </c>
      <c r="AJ46" s="21">
        <f t="shared" si="1"/>
        <v>192</v>
      </c>
      <c r="AK46" s="21"/>
    </row>
    <row r="47" s="1" customFormat="1" ht="18" hidden="1" customHeight="1" spans="1:37">
      <c r="A47" s="21"/>
      <c r="B47" s="18" t="s">
        <v>12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8"/>
      <c r="AC47" s="18"/>
      <c r="AD47" s="18"/>
      <c r="AE47" s="18"/>
      <c r="AF47" s="18"/>
      <c r="AG47" s="18"/>
      <c r="AH47" s="21">
        <f t="shared" si="0"/>
        <v>0</v>
      </c>
      <c r="AI47" s="8">
        <v>0.424</v>
      </c>
      <c r="AJ47" s="21">
        <f t="shared" si="1"/>
        <v>0</v>
      </c>
      <c r="AK47" s="21"/>
    </row>
    <row r="48" s="1" customFormat="1" ht="18" hidden="1" customHeight="1" spans="1:37">
      <c r="A48" s="21"/>
      <c r="B48" s="18" t="s">
        <v>13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8"/>
      <c r="AC48" s="18"/>
      <c r="AD48" s="18"/>
      <c r="AE48" s="18"/>
      <c r="AF48" s="18"/>
      <c r="AG48" s="18"/>
      <c r="AH48" s="21">
        <f t="shared" si="0"/>
        <v>0</v>
      </c>
      <c r="AI48" s="8">
        <v>0.424</v>
      </c>
      <c r="AJ48" s="21">
        <f t="shared" si="1"/>
        <v>0</v>
      </c>
      <c r="AK48" s="21"/>
    </row>
    <row r="49" s="1" customFormat="1" ht="18" hidden="1" customHeight="1" spans="1:37">
      <c r="A49" s="21"/>
      <c r="B49" s="18" t="s">
        <v>14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8"/>
      <c r="AC49" s="18"/>
      <c r="AD49" s="18"/>
      <c r="AE49" s="18"/>
      <c r="AF49" s="18"/>
      <c r="AG49" s="18"/>
      <c r="AH49" s="21">
        <f t="shared" si="0"/>
        <v>0</v>
      </c>
      <c r="AI49" s="8">
        <v>0.472</v>
      </c>
      <c r="AJ49" s="21">
        <f t="shared" si="1"/>
        <v>0</v>
      </c>
      <c r="AK49" s="21"/>
    </row>
    <row r="50" s="1" customFormat="1" ht="18" hidden="1" customHeight="1" spans="1:37">
      <c r="A50" s="21"/>
      <c r="B50" s="18" t="s">
        <v>15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8"/>
      <c r="AC50" s="18"/>
      <c r="AD50" s="18"/>
      <c r="AE50" s="18"/>
      <c r="AF50" s="18"/>
      <c r="AG50" s="18"/>
      <c r="AH50" s="21">
        <f t="shared" si="0"/>
        <v>0</v>
      </c>
      <c r="AI50" s="8">
        <v>0.472</v>
      </c>
      <c r="AJ50" s="21">
        <f t="shared" si="1"/>
        <v>0</v>
      </c>
      <c r="AK50" s="21"/>
    </row>
    <row r="51" s="1" customFormat="1" ht="18" hidden="1" customHeight="1" spans="1:37">
      <c r="A51" s="21"/>
      <c r="B51" s="18" t="s">
        <v>16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8"/>
      <c r="AC51" s="18"/>
      <c r="AD51" s="18"/>
      <c r="AE51" s="18"/>
      <c r="AF51" s="18"/>
      <c r="AG51" s="18"/>
      <c r="AH51" s="21">
        <f t="shared" si="0"/>
        <v>0</v>
      </c>
      <c r="AI51" s="8">
        <v>0.376</v>
      </c>
      <c r="AJ51" s="21">
        <f t="shared" si="1"/>
        <v>0</v>
      </c>
      <c r="AK51" s="21"/>
    </row>
    <row r="52" ht="18" customHeight="1" spans="1:37">
      <c r="A52" s="22"/>
      <c r="B52" s="16" t="s">
        <v>17</v>
      </c>
      <c r="C52" s="17"/>
      <c r="D52" s="17"/>
      <c r="E52" s="17"/>
      <c r="F52" s="17"/>
      <c r="G52" s="17"/>
      <c r="H52" s="17"/>
      <c r="I52" s="15"/>
      <c r="J52" s="15"/>
      <c r="K52" s="15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6"/>
      <c r="AC52" s="16"/>
      <c r="AD52" s="16"/>
      <c r="AE52" s="16"/>
      <c r="AF52" s="16"/>
      <c r="AG52" s="16"/>
      <c r="AH52" s="8">
        <f t="shared" si="0"/>
        <v>0</v>
      </c>
      <c r="AI52" s="8">
        <v>0.4</v>
      </c>
      <c r="AJ52" s="8">
        <f t="shared" si="1"/>
        <v>0</v>
      </c>
      <c r="AK52" s="8"/>
    </row>
    <row r="53" ht="18" customHeight="1" spans="1:37">
      <c r="A53" s="22"/>
      <c r="B53" s="16" t="s">
        <v>18</v>
      </c>
      <c r="C53" s="17"/>
      <c r="D53" s="17"/>
      <c r="E53" s="17"/>
      <c r="F53" s="17">
        <v>90</v>
      </c>
      <c r="G53" s="17"/>
      <c r="H53" s="17">
        <v>90</v>
      </c>
      <c r="I53" s="15"/>
      <c r="J53" s="15">
        <v>90</v>
      </c>
      <c r="K53" s="15"/>
      <c r="L53" s="15">
        <v>90</v>
      </c>
      <c r="M53" s="15"/>
      <c r="N53" s="17">
        <v>90</v>
      </c>
      <c r="O53" s="17"/>
      <c r="P53" s="17">
        <v>90</v>
      </c>
      <c r="Q53" s="17"/>
      <c r="R53" s="17">
        <v>90</v>
      </c>
      <c r="S53" s="17"/>
      <c r="T53" s="17">
        <v>90</v>
      </c>
      <c r="U53" s="17"/>
      <c r="V53" s="17">
        <v>90</v>
      </c>
      <c r="W53" s="17"/>
      <c r="X53" s="17"/>
      <c r="Y53" s="17"/>
      <c r="Z53" s="17"/>
      <c r="AA53" s="17"/>
      <c r="AB53" s="16"/>
      <c r="AC53" s="16"/>
      <c r="AD53" s="16"/>
      <c r="AE53" s="16"/>
      <c r="AF53" s="16"/>
      <c r="AG53" s="16"/>
      <c r="AH53" s="38">
        <f t="shared" si="0"/>
        <v>810</v>
      </c>
      <c r="AI53" s="8">
        <v>0.4</v>
      </c>
      <c r="AJ53" s="8">
        <f t="shared" si="1"/>
        <v>324</v>
      </c>
      <c r="AK53" s="8"/>
    </row>
    <row r="54" ht="18" customHeight="1" spans="1:37">
      <c r="A54" s="22"/>
      <c r="B54" s="14" t="s">
        <v>19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6"/>
      <c r="AC54" s="16"/>
      <c r="AD54" s="16"/>
      <c r="AE54" s="16"/>
      <c r="AF54" s="16"/>
      <c r="AG54" s="16"/>
      <c r="AH54" s="8">
        <f t="shared" si="0"/>
        <v>0</v>
      </c>
      <c r="AI54" s="8">
        <v>0.4</v>
      </c>
      <c r="AJ54" s="8">
        <f t="shared" si="1"/>
        <v>0</v>
      </c>
      <c r="AK54" s="8"/>
    </row>
    <row r="55" ht="18" customHeight="1" spans="1:37">
      <c r="A55" s="22"/>
      <c r="B55" s="14" t="s">
        <v>20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6"/>
      <c r="AC55" s="16"/>
      <c r="AD55" s="16"/>
      <c r="AE55" s="16"/>
      <c r="AF55" s="16"/>
      <c r="AG55" s="16"/>
      <c r="AH55" s="8">
        <f t="shared" si="0"/>
        <v>0</v>
      </c>
      <c r="AI55" s="8">
        <v>0.36</v>
      </c>
      <c r="AJ55" s="8">
        <f t="shared" si="1"/>
        <v>0</v>
      </c>
      <c r="AK55" s="8"/>
    </row>
    <row r="56" ht="18" customHeight="1" spans="1:37">
      <c r="A56" s="22"/>
      <c r="B56" s="14" t="s">
        <v>21</v>
      </c>
      <c r="C56" s="17"/>
      <c r="D56" s="17"/>
      <c r="E56" s="17"/>
      <c r="F56" s="17"/>
      <c r="G56" s="17"/>
      <c r="H56" s="17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7"/>
      <c r="AB56" s="16"/>
      <c r="AC56" s="16"/>
      <c r="AD56" s="18"/>
      <c r="AE56" s="18">
        <v>200</v>
      </c>
      <c r="AF56" s="16"/>
      <c r="AG56" s="16"/>
      <c r="AH56" s="8">
        <f t="shared" si="0"/>
        <v>200</v>
      </c>
      <c r="AI56" s="8">
        <v>0.36</v>
      </c>
      <c r="AJ56" s="8">
        <f t="shared" si="1"/>
        <v>72</v>
      </c>
      <c r="AK56" s="8"/>
    </row>
    <row r="57" ht="18" customHeight="1" spans="1:37">
      <c r="A57" s="23" t="s">
        <v>25</v>
      </c>
      <c r="B57" s="23"/>
      <c r="C57" s="24">
        <f t="shared" ref="C57:AG57" si="2">SUM(C5:C56)</f>
        <v>0</v>
      </c>
      <c r="D57" s="24">
        <f t="shared" si="2"/>
        <v>0</v>
      </c>
      <c r="E57" s="24">
        <f t="shared" si="2"/>
        <v>0</v>
      </c>
      <c r="F57" s="24">
        <f t="shared" si="2"/>
        <v>90</v>
      </c>
      <c r="G57" s="24">
        <f t="shared" si="2"/>
        <v>0</v>
      </c>
      <c r="H57" s="24">
        <f t="shared" si="2"/>
        <v>270</v>
      </c>
      <c r="I57" s="24">
        <f t="shared" si="2"/>
        <v>440</v>
      </c>
      <c r="J57" s="24">
        <f t="shared" si="2"/>
        <v>260</v>
      </c>
      <c r="K57" s="24">
        <f t="shared" si="2"/>
        <v>340</v>
      </c>
      <c r="L57" s="24">
        <f t="shared" si="2"/>
        <v>320</v>
      </c>
      <c r="M57" s="24">
        <f t="shared" si="2"/>
        <v>340</v>
      </c>
      <c r="N57" s="24">
        <f t="shared" si="2"/>
        <v>480</v>
      </c>
      <c r="O57" s="24">
        <f t="shared" si="2"/>
        <v>280</v>
      </c>
      <c r="P57" s="24">
        <f t="shared" si="2"/>
        <v>250</v>
      </c>
      <c r="Q57" s="24">
        <f t="shared" si="2"/>
        <v>470</v>
      </c>
      <c r="R57" s="24">
        <f t="shared" si="2"/>
        <v>360</v>
      </c>
      <c r="S57" s="24">
        <f t="shared" si="2"/>
        <v>110</v>
      </c>
      <c r="T57" s="24">
        <f t="shared" si="2"/>
        <v>240</v>
      </c>
      <c r="U57" s="24">
        <f t="shared" si="2"/>
        <v>90</v>
      </c>
      <c r="V57" s="24">
        <f t="shared" si="2"/>
        <v>340</v>
      </c>
      <c r="W57" s="24">
        <f t="shared" si="2"/>
        <v>0</v>
      </c>
      <c r="X57" s="24">
        <f t="shared" si="2"/>
        <v>170</v>
      </c>
      <c r="Y57" s="24">
        <f t="shared" si="2"/>
        <v>150</v>
      </c>
      <c r="Z57" s="24">
        <f t="shared" si="2"/>
        <v>0</v>
      </c>
      <c r="AA57" s="24">
        <f t="shared" si="2"/>
        <v>190</v>
      </c>
      <c r="AB57" s="24">
        <f t="shared" si="2"/>
        <v>160</v>
      </c>
      <c r="AC57" s="24">
        <f t="shared" si="2"/>
        <v>150</v>
      </c>
      <c r="AD57" s="24">
        <f t="shared" si="2"/>
        <v>187</v>
      </c>
      <c r="AE57" s="24">
        <f t="shared" si="2"/>
        <v>500</v>
      </c>
      <c r="AF57" s="24">
        <f t="shared" si="2"/>
        <v>204</v>
      </c>
      <c r="AG57" s="24">
        <f t="shared" si="2"/>
        <v>324</v>
      </c>
      <c r="AH57" s="24">
        <f>SUM(AH5:AH56)</f>
        <v>6715</v>
      </c>
      <c r="AI57" s="41"/>
      <c r="AJ57" s="41"/>
      <c r="AK57" s="42">
        <f>AK18+AK5+AK31+AK44</f>
        <v>2648.36</v>
      </c>
    </row>
    <row r="58" s="2" customFormat="1" ht="33" customHeight="1" spans="1:34">
      <c r="A58" s="25" t="s">
        <v>26</v>
      </c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</row>
    <row r="60" spans="3:34"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31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</row>
    <row r="61" spans="3:34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32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43"/>
    </row>
    <row r="64" ht="25.5" spans="19:19">
      <c r="S64" s="33"/>
    </row>
  </sheetData>
  <mergeCells count="19">
    <mergeCell ref="A1:AH1"/>
    <mergeCell ref="A2:B2"/>
    <mergeCell ref="C2:AH2"/>
    <mergeCell ref="C3:AG3"/>
    <mergeCell ref="A57:B57"/>
    <mergeCell ref="A3:A4"/>
    <mergeCell ref="A5:A17"/>
    <mergeCell ref="A18:A30"/>
    <mergeCell ref="A31:A43"/>
    <mergeCell ref="A44:A56"/>
    <mergeCell ref="B3:B4"/>
    <mergeCell ref="AH3:AH4"/>
    <mergeCell ref="AI3:AI4"/>
    <mergeCell ref="AJ3:AJ4"/>
    <mergeCell ref="AK3:AK4"/>
    <mergeCell ref="AK5:AK17"/>
    <mergeCell ref="AK18:AK30"/>
    <mergeCell ref="AK31:AK43"/>
    <mergeCell ref="AK44:AK56"/>
  </mergeCells>
  <pageMargins left="0.699305555555556" right="0.699305555555556" top="0.75" bottom="0.75" header="0.3" footer="0.3"/>
  <pageSetup paperSize="9" scale="63" orientation="landscape"/>
  <headerFooter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头枕统计表 10(2)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2025-10-31T07:27:48Z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KSOReadingLayout">
    <vt:bool>true</vt:bool>
  </property>
  <property fmtid="{D5CDD505-2E9C-101B-9397-08002B2CF9AE}" pid="4" name="ICV">
    <vt:lpwstr>0F87A94F40B34AF3831CA99777D4179C_13</vt:lpwstr>
  </property>
</Properties>
</file>