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济南重汽豪瀚NX新增加2025.9.12\"/>
    </mc:Choice>
  </mc:AlternateContent>
  <bookViews>
    <workbookView xWindow="0" yWindow="0" windowWidth="20745" windowHeight="10650"/>
  </bookViews>
  <sheets>
    <sheet name="BOM清单" sheetId="4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'[1]2'!#REF!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'[2]Barwertberechnung (3)'!$AB$53</definedName>
    <definedName name="_xlnm._FilterDatabase" localSheetId="0" hidden="1">BOM清单!$A$10:$AG$10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[3]기안!$A$43</definedName>
    <definedName name="a">#REF!</definedName>
    <definedName name="abcd">#REF!</definedName>
    <definedName name="Abzinsfaktor">#REF!</definedName>
    <definedName name="AI">[4]신규DEP!#REF!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[5]Import!$L$389:$L$485</definedName>
    <definedName name="blatt2">#REF!</definedName>
    <definedName name="CC">#REF!</definedName>
    <definedName name="CC.QQ">#REF!</definedName>
    <definedName name="change">[6]Reference!$A$31:$A$57</definedName>
    <definedName name="ck" hidden="1">#REF!</definedName>
    <definedName name="CKD">[7]Constant!#REF!</definedName>
    <definedName name="code">#REF!</definedName>
    <definedName name="Column">[8]Constant!#REF!</definedName>
    <definedName name="com">'[2]Vorbereitende Eingaben (Teil 1)'!$C$40</definedName>
    <definedName name="Cost">#REF!</definedName>
    <definedName name="CZK">#REF!</definedName>
    <definedName name="d">#REF!</definedName>
    <definedName name="_xlnm.Database">#REF!</definedName>
    <definedName name="DATE">[9]총괄표!$C$2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[10]Worksheet!$I$63</definedName>
    <definedName name="DV_Cost_Tot_Mkt">[10]Worksheet!$J$63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>#REF!</definedName>
    <definedName name="ex">#REF!</definedName>
    <definedName name="FF">#REF!</definedName>
    <definedName name="FG12TBTB2RTDKDKGMLRT">[12]협조전!#REF!</definedName>
    <definedName name="FG22TBTB3RTDKDKDK">[13]차수!#REF!</definedName>
    <definedName name="FGPRTBTB1RTDKDK">#REF!</definedName>
    <definedName name="FGRKBS11TBTB3RTDKDK">[14]협조전!#REF!</definedName>
    <definedName name="fgRKBS8TBTB3RT">[14]협조전!#REF!</definedName>
    <definedName name="fgRKRKRKRKRKTBTB2RTDKDK">#REF!</definedName>
    <definedName name="FGtbtbspspsprtdkdk">[15]BUS제원1!#REF!</definedName>
    <definedName name="Fixture_Cost_Tot">[10]Worksheet!$O$13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>[12]협조전!#REF!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[6]Model!$A$4:$A$43</definedName>
    <definedName name="Mq">[20]GRACE!#REF!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[8]Constant!#REF!</definedName>
    <definedName name="prem">#REF!</definedName>
    <definedName name="_xlnm.Print_Area" localSheetId="0">BOM清单!$A$1:$AG$34</definedName>
    <definedName name="_xlnm.Print_Area">'[21]RD제품개발투자비(매가)'!#REF!</definedName>
    <definedName name="PRINT_AREA_MI">'[21]RD제품개발투자비(매가)'!#REF!</definedName>
    <definedName name="_xlnm.Print_Titles" localSheetId="0">BOM清单!$10:$11</definedName>
    <definedName name="PROJECT명">#REF!</definedName>
    <definedName name="PROTO">#REF!</definedName>
    <definedName name="PROTO1">#REF!</definedName>
    <definedName name="PV_Cost_Tot">[10]Worksheet!$Q$63</definedName>
    <definedName name="PV_Cost_Tot_Mkt">[10]Worksheet!$R$63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[22]기안!$A$43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'[23]2.대외공문'!#REF!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'[24]R&amp;D'!#REF!</definedName>
    <definedName name="解_任_">[3]기안!$A$34</definedName>
    <definedName name="ㄷㅈ">[9]총괄표!$C$2</definedName>
    <definedName name="대회">#REF!</definedName>
    <definedName name="라ㅕ화">#REF!</definedName>
    <definedName name="_xlnm.Extract">#REF!</definedName>
    <definedName name="ㅁ1">[4]신규DEP!#REF!</definedName>
    <definedName name="ㅁ1430">#REF!</definedName>
    <definedName name="ㅁㅁㅁ">'[25]5.세운W-A'!#REF!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35" i="47" l="1"/>
  <c r="AL35" i="47"/>
  <c r="AK35" i="47"/>
  <c r="AJ35" i="47"/>
  <c r="AM34" i="47"/>
  <c r="AL34" i="47"/>
  <c r="AK34" i="47"/>
  <c r="AJ34" i="47"/>
  <c r="AM33" i="47"/>
  <c r="AL33" i="47"/>
  <c r="AK33" i="47"/>
  <c r="AJ33" i="47"/>
  <c r="AM32" i="47"/>
  <c r="AL32" i="47"/>
  <c r="AK32" i="47"/>
  <c r="AJ32" i="47"/>
  <c r="AM31" i="47"/>
  <c r="AL31" i="47"/>
  <c r="AK31" i="47"/>
  <c r="AJ31" i="47"/>
  <c r="AM30" i="47"/>
  <c r="AL30" i="47"/>
  <c r="AK30" i="47"/>
  <c r="AJ30" i="47"/>
  <c r="AM29" i="47"/>
  <c r="AL29" i="47"/>
  <c r="AK29" i="47"/>
  <c r="AJ29" i="47"/>
  <c r="AM28" i="47"/>
  <c r="AL28" i="47"/>
  <c r="AK28" i="47"/>
  <c r="AJ28" i="47"/>
  <c r="AM27" i="47"/>
  <c r="AL27" i="47"/>
  <c r="AK27" i="47"/>
  <c r="AJ27" i="47"/>
  <c r="AM26" i="47"/>
  <c r="AL26" i="47"/>
  <c r="AK26" i="47"/>
  <c r="AJ26" i="47"/>
  <c r="AM25" i="47"/>
  <c r="AL25" i="47"/>
  <c r="AK25" i="47"/>
  <c r="AJ25" i="47"/>
  <c r="AM24" i="47"/>
  <c r="AL24" i="47"/>
  <c r="AK24" i="47"/>
  <c r="AJ24" i="47"/>
  <c r="AM23" i="47"/>
  <c r="AL23" i="47"/>
  <c r="AK23" i="47"/>
  <c r="AJ23" i="47"/>
  <c r="AM22" i="47"/>
  <c r="AL22" i="47"/>
  <c r="AK22" i="47"/>
  <c r="AJ22" i="47"/>
  <c r="AM21" i="47"/>
  <c r="AL21" i="47"/>
  <c r="AK21" i="47"/>
  <c r="AJ21" i="47"/>
  <c r="AM20" i="47"/>
  <c r="AL20" i="47"/>
  <c r="AK20" i="47"/>
  <c r="AJ20" i="47"/>
  <c r="AM19" i="47"/>
  <c r="AL19" i="47"/>
  <c r="AK19" i="47"/>
  <c r="AJ19" i="47"/>
  <c r="AM18" i="47"/>
  <c r="AL18" i="47"/>
  <c r="AK18" i="47"/>
  <c r="AJ18" i="47"/>
  <c r="AM17" i="47"/>
  <c r="AL17" i="47"/>
  <c r="AK17" i="47"/>
  <c r="AJ17" i="47"/>
  <c r="AM16" i="47"/>
  <c r="AL16" i="47"/>
  <c r="AK16" i="47"/>
  <c r="AJ16" i="47"/>
  <c r="AM15" i="47"/>
  <c r="AL15" i="47"/>
  <c r="AK15" i="47"/>
  <c r="AJ15" i="47"/>
  <c r="AM14" i="47"/>
  <c r="AL14" i="47"/>
  <c r="AK14" i="47"/>
  <c r="AJ14" i="47"/>
  <c r="AM13" i="47"/>
  <c r="AL13" i="47"/>
  <c r="AK13" i="47"/>
  <c r="AJ13" i="47"/>
  <c r="AM12" i="47"/>
  <c r="AL12" i="47"/>
  <c r="AK12" i="47"/>
  <c r="AJ12" i="47"/>
  <c r="AK36" i="47" l="1"/>
  <c r="AL36" i="47"/>
  <c r="AJ36" i="47"/>
  <c r="AM36" i="47"/>
</calcChain>
</file>

<file path=xl/sharedStrings.xml><?xml version="1.0" encoding="utf-8"?>
<sst xmlns="http://schemas.openxmlformats.org/spreadsheetml/2006/main" count="639" uniqueCount="173">
  <si>
    <t xml:space="preserve"> </t>
  </si>
  <si>
    <t>济南重汽豪瀚NX系列 护面MBOM清单</t>
  </si>
  <si>
    <t>零件号</t>
  </si>
  <si>
    <t>SHT0018477</t>
  </si>
  <si>
    <t>SHT0018479</t>
  </si>
  <si>
    <t>SHT0018482</t>
  </si>
  <si>
    <t>SHT0018484</t>
  </si>
  <si>
    <t>中文名称</t>
  </si>
  <si>
    <t>驾驶员座椅靠背护面总成</t>
  </si>
  <si>
    <t>驾驶员座椅坐垫护面总成</t>
  </si>
  <si>
    <t>副驾驶座椅靠背护面总成</t>
  </si>
  <si>
    <t>副驾驶员座椅坐垫护面总成</t>
  </si>
  <si>
    <t>图纸版本
(状态码)</t>
  </si>
  <si>
    <t>A</t>
  </si>
  <si>
    <t>编制：</t>
  </si>
  <si>
    <t>王冠宇</t>
  </si>
  <si>
    <t>规格型号</t>
  </si>
  <si>
    <t>T5</t>
  </si>
  <si>
    <t>审核：</t>
  </si>
  <si>
    <t>车型配置</t>
  </si>
  <si>
    <t>2.0平台</t>
  </si>
  <si>
    <t>1.0平台</t>
  </si>
  <si>
    <t>批准：</t>
  </si>
  <si>
    <t>种类</t>
  </si>
  <si>
    <t>重卡</t>
  </si>
  <si>
    <t>重量（Kg）</t>
  </si>
  <si>
    <t>—</t>
  </si>
  <si>
    <t>序号</t>
  </si>
  <si>
    <t>装配等级</t>
  </si>
  <si>
    <t>图示</t>
  </si>
  <si>
    <t>物料描述</t>
  </si>
  <si>
    <t>轮廓尺寸
(长*宽*高)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</si>
  <si>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</si>
  <si>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</si>
  <si>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</si>
  <si>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</si>
  <si>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</si>
  <si>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</si>
  <si>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</si>
  <si>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</si>
  <si>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</si>
  <si>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</si>
  <si>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</si>
  <si>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</si>
  <si>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</si>
  <si>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</si>
  <si>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</si>
  <si>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备注</t>
  </si>
  <si>
    <t>用量</t>
  </si>
  <si>
    <t>单价</t>
  </si>
  <si>
    <t>成本</t>
  </si>
  <si>
    <t>毛重</t>
  </si>
  <si>
    <t>毛坯件净重</t>
  </si>
  <si>
    <t>复合料主料</t>
  </si>
  <si>
    <t>N*1.5m*3mm</t>
  </si>
  <si>
    <t>织物</t>
  </si>
  <si>
    <t>延米</t>
  </si>
  <si>
    <t>面料</t>
  </si>
  <si>
    <t>N</t>
  </si>
  <si>
    <t>裁剪</t>
  </si>
  <si>
    <t>江苏旷达
施春玉
13585450883</t>
  </si>
  <si>
    <t>TSY0010144</t>
  </si>
  <si>
    <t>织物辅料</t>
  </si>
  <si>
    <t>Y</t>
  </si>
  <si>
    <t>TSY0000426</t>
  </si>
  <si>
    <t>毛毡</t>
  </si>
  <si>
    <t>毛毡布</t>
  </si>
  <si>
    <t>纤维+胶</t>
  </si>
  <si>
    <t>曲阜陆航 茹辉 13605372568</t>
  </si>
  <si>
    <t>260g/㎡</t>
  </si>
  <si>
    <t>TSY0010166</t>
  </si>
  <si>
    <t>吊紧带</t>
  </si>
  <si>
    <t>360*27吊紧带</t>
  </si>
  <si>
    <t>360mm*27mm*N</t>
  </si>
  <si>
    <t>PP+无纺布</t>
  </si>
  <si>
    <t>B</t>
  </si>
  <si>
    <t>件</t>
  </si>
  <si>
    <t>上海绽奇工贸
王兴龙
18621598588</t>
  </si>
  <si>
    <t>TSY0010167</t>
  </si>
  <si>
    <t>210*27吊紧带</t>
  </si>
  <si>
    <t>210mm*27mm*N</t>
  </si>
  <si>
    <t>TSY0010168</t>
  </si>
  <si>
    <t>280*27吊紧带</t>
  </si>
  <si>
    <t>280mm*27mm*N</t>
  </si>
  <si>
    <t>TSY0010169</t>
  </si>
  <si>
    <t>245*27吊紧带</t>
  </si>
  <si>
    <t>245mm*27mm*N</t>
  </si>
  <si>
    <t>TSY0010170</t>
  </si>
  <si>
    <t>630*27吊紧带</t>
  </si>
  <si>
    <t>630mm*27mm*N</t>
  </si>
  <si>
    <t>TSY0010171</t>
  </si>
  <si>
    <t>110*27吊紧带</t>
  </si>
  <si>
    <t>110mm*27mm*N</t>
  </si>
  <si>
    <t>TSY0010172</t>
  </si>
  <si>
    <t>220*27吊紧带</t>
  </si>
  <si>
    <t>220mm*27mm*N</t>
  </si>
  <si>
    <t>TSY0010056</t>
  </si>
  <si>
    <t>缝纫线</t>
  </si>
  <si>
    <t>3股30#</t>
  </si>
  <si>
    <t>涤纶高强线</t>
  </si>
  <si>
    <t>C</t>
  </si>
  <si>
    <t>米</t>
  </si>
  <si>
    <t>黑色</t>
  </si>
  <si>
    <t>广州盟力 周登红 13751861966</t>
  </si>
  <si>
    <t>TSY0010469</t>
  </si>
  <si>
    <t>3股20#</t>
  </si>
  <si>
    <t>橙色</t>
  </si>
  <si>
    <t>M1118</t>
  </si>
  <si>
    <t>TSY0000334</t>
  </si>
  <si>
    <t>写字标</t>
  </si>
  <si>
    <t>55mm*20mm</t>
  </si>
  <si>
    <t>涤纶丝</t>
  </si>
  <si>
    <t>标识</t>
  </si>
  <si>
    <t>雄县华增 李福增 13803269328</t>
  </si>
  <si>
    <t>平台化</t>
  </si>
  <si>
    <t>TSY0011214</t>
  </si>
  <si>
    <t>3C标识</t>
  </si>
  <si>
    <t>20mm*60mm</t>
  </si>
  <si>
    <t>AZ160051000524/1</t>
  </si>
  <si>
    <t>TSY0011215</t>
  </si>
  <si>
    <t>AZ160051000525/1</t>
  </si>
  <si>
    <t>TSY0010192</t>
  </si>
  <si>
    <t>型条</t>
  </si>
  <si>
    <t>400mm型条</t>
  </si>
  <si>
    <t>400mm</t>
  </si>
  <si>
    <t>共聚PP</t>
  </si>
  <si>
    <t>根</t>
  </si>
  <si>
    <t>箭型条</t>
  </si>
  <si>
    <t>TSY0010193</t>
  </si>
  <si>
    <t>290mm型条</t>
  </si>
  <si>
    <t>290mm</t>
  </si>
  <si>
    <t>TSY0010147</t>
  </si>
  <si>
    <t>95mm型条</t>
  </si>
  <si>
    <t>95mm</t>
  </si>
  <si>
    <t>TSY0010099</t>
  </si>
  <si>
    <t>65mm型条</t>
  </si>
  <si>
    <t>65mm</t>
  </si>
  <si>
    <t>TSY0010190</t>
  </si>
  <si>
    <t>410mm型条</t>
  </si>
  <si>
    <t>410mm</t>
  </si>
  <si>
    <t>TSY0010191</t>
  </si>
  <si>
    <t>340mm型条</t>
  </si>
  <si>
    <t>340mm</t>
  </si>
  <si>
    <t>TSY0000323</t>
  </si>
  <si>
    <t>尼龙搭扣</t>
  </si>
  <si>
    <t>粘扣</t>
  </si>
  <si>
    <t>黑色25mm宽</t>
  </si>
  <si>
    <t>尼龙</t>
  </si>
  <si>
    <t>支撑板</t>
  </si>
  <si>
    <t>毛面</t>
  </si>
  <si>
    <t>TSY0000322</t>
  </si>
  <si>
    <t>刺面</t>
  </si>
  <si>
    <t>TSY0010174</t>
  </si>
  <si>
    <t>拉链</t>
  </si>
  <si>
    <t>黑色反穿拉链</t>
  </si>
  <si>
    <t>1100mm</t>
  </si>
  <si>
    <t>尼龙+树脂</t>
  </si>
  <si>
    <t>5#</t>
  </si>
  <si>
    <t>材料成本合计</t>
  </si>
  <si>
    <t>诸城恒信
孟庆波
13863647800</t>
    <phoneticPr fontId="60" type="noConversion"/>
  </si>
  <si>
    <t>TR5216</t>
    <phoneticPr fontId="60" type="noConversion"/>
  </si>
  <si>
    <t>复合辅料不压花</t>
    <phoneticPr fontId="60" type="noConversion"/>
  </si>
  <si>
    <t>SHT0018477</t>
    <phoneticPr fontId="60" type="noConversion"/>
  </si>
  <si>
    <t>驾驶员座椅靠背护面总成</t>
    <phoneticPr fontId="60" type="noConversion"/>
  </si>
  <si>
    <t>SHT0018479</t>
    <phoneticPr fontId="60" type="noConversion"/>
  </si>
  <si>
    <t>驾驶员座椅坐垫护面总成</t>
    <phoneticPr fontId="60" type="noConversion"/>
  </si>
  <si>
    <t>SHT0018482</t>
    <phoneticPr fontId="60" type="noConversion"/>
  </si>
  <si>
    <t>副驾驶座椅靠背护面总成</t>
    <phoneticPr fontId="60" type="noConversion"/>
  </si>
  <si>
    <t>SHT0018484</t>
    <phoneticPr fontId="60" type="noConversion"/>
  </si>
  <si>
    <t>副驾驶员座椅坐垫护面总成</t>
    <phoneticPr fontId="60" type="noConversion"/>
  </si>
  <si>
    <t>JZ200956-2/T874</t>
    <phoneticPr fontId="60" type="noConversion"/>
  </si>
  <si>
    <t>TSY0011218</t>
    <phoneticPr fontId="60" type="noConversion"/>
  </si>
  <si>
    <t>织物主料</t>
    <phoneticPr fontId="6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</si>
</sst>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1" formatCode="_ * #,##0_ ;_ * \-#,##0_ ;_ * &quot;-&quot;_ ;_ @_ "/>
    <numFmt numFmtId="43" formatCode="_ * #,##0.00_ ;_ * \-#,##0.00_ ;_ * &quot;-&quot;??_ ;_ @_ "/>
    <numFmt numFmtId="176" formatCode="\(0.0\)"/>
    <numFmt numFmtId="177" formatCode="_ * #,##0.0_ ;_ * \-#,##0.0_ ;_ * &quot;-&quot;_ ;_ @_ "/>
    <numFmt numFmtId="178" formatCode="#,##0.0_);[Red]\(#,##0.0\)"/>
    <numFmt numFmtId="179" formatCode="_ \¥* #,##0.00_ ;_ \¥* \-#,##0.00_ ;_ \¥* &quot;-&quot;??_ ;_ @_ "/>
    <numFmt numFmtId="180" formatCode="_ \¥* #,##0_ ;_ \¥* \-#,##0_ ;_ \¥* &quot;-&quot;_ ;_ @_ "/>
    <numFmt numFmtId="181" formatCode="_(&quot;$&quot;* #,##0.00_);_(&quot;$&quot;* \(#,##0.00\);_(&quot;$&quot;* &quot;-&quot;??_);_(@_)"/>
    <numFmt numFmtId="182" formatCode="m/d/yy_)"/>
    <numFmt numFmtId="183" formatCode="#,##0.0_);\(#,##0.0\)"/>
    <numFmt numFmtId="184" formatCode="#,##0.000_);\(#,##0.000\)"/>
    <numFmt numFmtId="185" formatCode="0.0%"/>
    <numFmt numFmtId="186" formatCode="&quot;$&quot;#,##0_);[Red]\(&quot;$&quot;#,##0\)"/>
    <numFmt numFmtId="187" formatCode="&quot;$&quot;#,##0.00_);[Red]\(&quot;$&quot;#,##0.00\)"/>
    <numFmt numFmtId="188" formatCode="mmm/yy_)"/>
    <numFmt numFmtId="189" formatCode="0.0000000000"/>
    <numFmt numFmtId="190" formatCode="0.0%;\(0.0%\)"/>
    <numFmt numFmtId="191" formatCode="0.0%;[Red]\-0.0%"/>
    <numFmt numFmtId="192" formatCode="0.00%;[Red]\-0.00%"/>
    <numFmt numFmtId="193" formatCode="###0_)"/>
    <numFmt numFmtId="194" formatCode="_ &quot;\&quot;* #,##0_ ;_ &quot;\&quot;* \-#,##0_ ;_ &quot;\&quot;* &quot;-&quot;_ ;_ @_ "/>
    <numFmt numFmtId="195" formatCode="_ &quot;\&quot;* #,##0.00_ ;_ &quot;\&quot;* \-#,##0.00_ ;_ &quot;\&quot;* &quot;-&quot;??_ ;_ @_ "/>
    <numFmt numFmtId="196" formatCode="_-* #,##0_-;\-* #,##0_-;_-* &quot;-&quot;_-;_-@_-"/>
    <numFmt numFmtId="197" formatCode="_-* #,##0.00_-;\-* #,##0.00_-;_-* &quot;-&quot;??_-;_-@_-"/>
    <numFmt numFmtId="198" formatCode="0_ "/>
  </numFmts>
  <fonts count="61">
    <font>
      <sz val="12"/>
      <name val="宋体"/>
      <charset val="134"/>
    </font>
    <font>
      <sz val="14"/>
      <name val="宋体"/>
      <family val="3"/>
      <charset val="134"/>
      <scheme val="minor"/>
    </font>
    <font>
      <sz val="11"/>
      <name val="Arial"/>
      <family val="2"/>
    </font>
    <font>
      <sz val="14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14"/>
      <color indexed="8"/>
      <name val="宋体"/>
      <family val="3"/>
      <charset val="134"/>
      <scheme val="minor"/>
    </font>
    <font>
      <sz val="12"/>
      <name val="微软雅黑"/>
      <family val="2"/>
      <charset val="134"/>
    </font>
    <font>
      <sz val="14"/>
      <name val="微软雅黑"/>
      <family val="2"/>
      <charset val="134"/>
    </font>
    <font>
      <sz val="18"/>
      <name val="宋体"/>
      <family val="3"/>
      <charset val="134"/>
      <scheme val="minor"/>
    </font>
    <font>
      <sz val="14"/>
      <color indexed="8"/>
      <name val="微软雅黑"/>
      <family val="2"/>
      <charset val="134"/>
    </font>
    <font>
      <sz val="18"/>
      <name val="微软雅黑"/>
      <family val="2"/>
      <charset val="134"/>
    </font>
    <font>
      <sz val="2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8"/>
      <name val="Arial"/>
      <family val="2"/>
    </font>
    <font>
      <sz val="11"/>
      <name val="돋움"/>
      <charset val="134"/>
    </font>
    <font>
      <sz val="12"/>
      <name val="Tms Rmn"/>
      <family val="1"/>
    </font>
    <font>
      <b/>
      <sz val="11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12"/>
      <name val="¹ÙÅÁÃ¼"/>
      <charset val="129"/>
    </font>
    <font>
      <sz val="10"/>
      <name val="Arial"/>
      <family val="2"/>
    </font>
    <font>
      <sz val="10"/>
      <name val="Univers (WN)"/>
      <family val="1"/>
    </font>
    <font>
      <sz val="8"/>
      <name val="CG Times (E1)"/>
      <family val="1"/>
    </font>
    <font>
      <sz val="10"/>
      <name val="Helv"/>
      <family val="2"/>
    </font>
    <font>
      <sz val="8"/>
      <name val="Times New Roman"/>
      <family val="1"/>
    </font>
    <font>
      <b/>
      <sz val="12"/>
      <name val="Arial"/>
      <family val="2"/>
    </font>
    <font>
      <sz val="8"/>
      <color indexed="12"/>
      <name val="Times New Roman"/>
      <family val="1"/>
    </font>
    <font>
      <sz val="10"/>
      <name val="MS Sans Serif"/>
      <family val="1"/>
    </font>
    <font>
      <sz val="7"/>
      <name val="Small Fonts"/>
      <charset val="134"/>
    </font>
    <font>
      <sz val="10"/>
      <name val="Univers (E1)"/>
      <family val="1"/>
    </font>
    <font>
      <b/>
      <sz val="12"/>
      <name val="Univers (WN)"/>
      <family val="1"/>
    </font>
    <font>
      <b/>
      <sz val="10"/>
      <name val="Univers (WN)"/>
      <family val="1"/>
    </font>
    <font>
      <b/>
      <sz val="10"/>
      <name val="Arial"/>
      <family val="2"/>
    </font>
    <font>
      <sz val="12"/>
      <name val="ｹﾙﾅﾁﾃｼ"/>
      <charset val="134"/>
    </font>
    <font>
      <sz val="11"/>
      <name val="ｵｸｿ "/>
      <charset val="128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name val="明朝"/>
      <charset val="134"/>
    </font>
    <font>
      <sz val="11"/>
      <color indexed="20"/>
      <name val="宋体"/>
      <family val="3"/>
      <charset val="134"/>
    </font>
    <font>
      <sz val="12"/>
      <name val="新細明體"/>
      <charset val="134"/>
    </font>
    <font>
      <sz val="9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Times New Roman"/>
      <family val="1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뼻뮝"/>
      <charset val="129"/>
    </font>
    <font>
      <sz val="10"/>
      <name val="바탕체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70">
    <xf numFmtId="0" fontId="0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Protection="0"/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Protection="0"/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Protection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Protection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Protection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Protection="0"/>
    <xf numFmtId="0" fontId="16" fillId="0" borderId="0" applyNumberFormat="0" applyAlignment="0"/>
    <xf numFmtId="176" fontId="17" fillId="0" borderId="0" applyFont="0" applyFill="0" applyBorder="0" applyAlignment="0" applyProtection="0"/>
    <xf numFmtId="19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78" fontId="19" fillId="0" borderId="0" applyNumberFormat="0" applyFill="0" applyBorder="0" applyAlignment="0"/>
    <xf numFmtId="0" fontId="19" fillId="0" borderId="0" applyNumberFormat="0" applyFill="0" applyBorder="0" applyAlignment="0"/>
    <xf numFmtId="0" fontId="20" fillId="0" borderId="1" applyNumberFormat="0" applyFill="0" applyBorder="0" applyAlignment="0" applyProtection="0">
      <alignment vertical="center"/>
    </xf>
    <xf numFmtId="0" fontId="21" fillId="0" borderId="1" applyNumberFormat="0" applyFill="0" applyBorder="0" applyAlignment="0" applyProtection="0">
      <alignment vertical="center"/>
    </xf>
    <xf numFmtId="0" fontId="21" fillId="0" borderId="1" applyNumberFormat="0" applyFill="0" applyBorder="0" applyProtection="0"/>
    <xf numFmtId="0" fontId="22" fillId="0" borderId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2" fontId="24" fillId="0" borderId="0" applyFont="0" applyFill="0" applyBorder="0" applyAlignment="0" applyProtection="0"/>
    <xf numFmtId="183" fontId="25" fillId="0" borderId="0" applyFont="0" applyFill="0" applyBorder="0" applyAlignment="0" applyProtection="0">
      <protection locked="0"/>
    </xf>
    <xf numFmtId="183" fontId="25" fillId="0" borderId="0" applyFont="0" applyFill="0" applyBorder="0" applyAlignment="0">
      <protection locked="0"/>
    </xf>
    <xf numFmtId="39" fontId="26" fillId="0" borderId="0" applyFont="0" applyFill="0" applyBorder="0" applyAlignment="0" applyProtection="0"/>
    <xf numFmtId="184" fontId="27" fillId="0" borderId="0" applyFont="0" applyFill="0" applyBorder="0" applyAlignment="0"/>
    <xf numFmtId="38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28" fillId="0" borderId="5" applyNumberFormat="0" applyAlignment="0" applyProtection="0">
      <alignment horizontal="left" vertical="center"/>
    </xf>
    <xf numFmtId="0" fontId="28" fillId="0" borderId="5" applyNumberFormat="0" applyProtection="0"/>
    <xf numFmtId="0" fontId="28" fillId="0" borderId="6">
      <alignment horizontal="left" vertical="center"/>
    </xf>
    <xf numFmtId="37" fontId="29" fillId="0" borderId="0" applyFill="0" applyBorder="0" applyAlignment="0">
      <protection locked="0"/>
    </xf>
    <xf numFmtId="185" fontId="29" fillId="0" borderId="7" applyFill="0" applyBorder="0" applyAlignment="0">
      <alignment horizontal="center"/>
      <protection locked="0"/>
    </xf>
    <xf numFmtId="185" fontId="29" fillId="0" borderId="7" applyFill="0" applyBorder="0">
      <protection locked="0"/>
    </xf>
    <xf numFmtId="10" fontId="16" fillId="18" borderId="1" applyNumberFormat="0" applyBorder="0" applyAlignment="0" applyProtection="0"/>
    <xf numFmtId="0" fontId="16" fillId="18" borderId="1" applyNumberFormat="0" applyBorder="0" applyAlignment="0" applyProtection="0"/>
    <xf numFmtId="183" fontId="29" fillId="0" borderId="0" applyFill="0" applyBorder="0" applyAlignment="0">
      <protection locked="0"/>
    </xf>
    <xf numFmtId="184" fontId="29" fillId="0" borderId="0" applyFill="0" applyBorder="0" applyAlignment="0" applyProtection="0">
      <protection locked="0"/>
    </xf>
    <xf numFmtId="184" fontId="29" fillId="0" borderId="0" applyFill="0" applyBorder="0" applyAlignment="0">
      <protection locked="0"/>
    </xf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8" fontId="24" fillId="0" borderId="0" applyFont="0" applyFill="0" applyBorder="0" applyAlignment="0" applyProtection="0"/>
    <xf numFmtId="37" fontId="31" fillId="0" borderId="0"/>
    <xf numFmtId="0" fontId="59" fillId="0" borderId="0"/>
    <xf numFmtId="189" fontId="23" fillId="0" borderId="0"/>
    <xf numFmtId="178" fontId="2" fillId="0" borderId="0" applyFill="0" applyBorder="0" applyAlignment="0"/>
    <xf numFmtId="0" fontId="23" fillId="0" borderId="0"/>
    <xf numFmtId="9" fontId="23" fillId="0" borderId="0" applyFont="0" applyFill="0" applyBorder="0" applyAlignment="0" applyProtection="0"/>
    <xf numFmtId="190" fontId="27" fillId="0" borderId="8" applyFont="0" applyFill="0" applyBorder="0" applyAlignment="0" applyProtection="0">
      <alignment horizontal="right"/>
    </xf>
    <xf numFmtId="190" fontId="27" fillId="0" borderId="8" applyFont="0" applyFill="0" applyBorder="0" applyProtection="0"/>
    <xf numFmtId="10" fontId="23" fillId="0" borderId="0" applyFont="0" applyFill="0" applyBorder="0" applyAlignment="0" applyProtection="0"/>
    <xf numFmtId="191" fontId="32" fillId="0" borderId="0" applyFont="0" applyFill="0" applyBorder="0" applyAlignment="0" applyProtection="0"/>
    <xf numFmtId="192" fontId="32" fillId="0" borderId="0" applyFont="0" applyFill="0" applyBorder="0" applyAlignment="0" applyProtection="0"/>
    <xf numFmtId="9" fontId="30" fillId="0" borderId="9" applyNumberFormat="0" applyBorder="0"/>
    <xf numFmtId="0" fontId="30" fillId="0" borderId="9" applyNumberFormat="0" applyBorder="0"/>
    <xf numFmtId="0" fontId="30" fillId="0" borderId="0" applyNumberFormat="0" applyFont="0" applyFill="0" applyBorder="0" applyAlignment="0" applyProtection="0">
      <alignment horizontal="left"/>
    </xf>
    <xf numFmtId="0" fontId="30" fillId="0" borderId="0" applyNumberFormat="0" applyFont="0" applyFill="0" applyBorder="0" applyProtection="0"/>
    <xf numFmtId="0" fontId="23" fillId="0" borderId="0" applyNumberFormat="0" applyFill="0" applyBorder="0" applyAlignment="0" applyProtection="0">
      <alignment vertical="center"/>
    </xf>
    <xf numFmtId="38" fontId="33" fillId="0" borderId="0" applyFill="0" applyBorder="0" applyAlignment="0" applyProtection="0"/>
    <xf numFmtId="191" fontId="34" fillId="0" borderId="0" applyFill="0" applyBorder="0" applyAlignment="0" applyProtection="0"/>
    <xf numFmtId="18" fontId="25" fillId="0" borderId="0" applyFont="0" applyFill="0" applyBorder="0" applyAlignment="0" applyProtection="0">
      <alignment horizontal="left"/>
    </xf>
    <xf numFmtId="18" fontId="25" fillId="0" borderId="0" applyFont="0" applyFill="0" applyBorder="0" applyProtection="0"/>
    <xf numFmtId="10" fontId="32" fillId="0" borderId="10" applyNumberFormat="0" applyFont="0" applyFill="0" applyAlignment="0" applyProtection="0"/>
    <xf numFmtId="0" fontId="26" fillId="0" borderId="0"/>
    <xf numFmtId="0" fontId="32" fillId="0" borderId="10" applyNumberFormat="0" applyFont="0" applyFill="0" applyAlignment="0" applyProtection="0"/>
    <xf numFmtId="193" fontId="35" fillId="0" borderId="6" applyFont="0" applyFill="0" applyBorder="0" applyAlignment="0" applyProtection="0"/>
    <xf numFmtId="9" fontId="36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94" fontId="37" fillId="0" borderId="0" applyFont="0" applyFill="0" applyBorder="0" applyAlignment="0" applyProtection="0"/>
    <xf numFmtId="195" fontId="37" fillId="0" borderId="0" applyFont="0" applyFill="0" applyBorder="0" applyAlignment="0" applyProtection="0"/>
    <xf numFmtId="0" fontId="37" fillId="0" borderId="0"/>
    <xf numFmtId="0" fontId="38" fillId="0" borderId="11" applyNumberFormat="0" applyFill="0" applyAlignment="0" applyProtection="0">
      <alignment vertical="center"/>
    </xf>
    <xf numFmtId="0" fontId="38" fillId="0" borderId="11" applyNumberFormat="0" applyFill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Protection="0"/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Protection="0"/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2" fillId="0" borderId="0"/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Protection="0"/>
    <xf numFmtId="0" fontId="59" fillId="0" borderId="0"/>
    <xf numFmtId="0" fontId="13" fillId="0" borderId="0">
      <alignment vertical="center"/>
    </xf>
    <xf numFmtId="0" fontId="59" fillId="0" borderId="0"/>
    <xf numFmtId="0" fontId="14" fillId="0" borderId="0">
      <alignment vertical="center"/>
    </xf>
    <xf numFmtId="0" fontId="59" fillId="0" borderId="0"/>
    <xf numFmtId="0" fontId="59" fillId="0" borderId="0">
      <alignment vertical="center"/>
    </xf>
    <xf numFmtId="0" fontId="44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45" fillId="0" borderId="0"/>
    <xf numFmtId="0" fontId="23" fillId="0" borderId="0" applyNumberFormat="0" applyFill="0" applyBorder="0" applyAlignment="0" applyProtection="0"/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Protection="0"/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Protection="0"/>
    <xf numFmtId="0" fontId="48" fillId="17" borderId="15" applyNumberFormat="0" applyAlignment="0" applyProtection="0">
      <alignment vertical="center"/>
    </xf>
    <xf numFmtId="0" fontId="48" fillId="17" borderId="15" applyNumberFormat="0" applyProtection="0"/>
    <xf numFmtId="0" fontId="49" fillId="19" borderId="16" applyNumberFormat="0" applyAlignment="0" applyProtection="0">
      <alignment vertical="center"/>
    </xf>
    <xf numFmtId="0" fontId="49" fillId="19" borderId="16" applyNumberFormat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Protection="0"/>
    <xf numFmtId="0" fontId="53" fillId="0" borderId="0"/>
    <xf numFmtId="41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Protection="0"/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Protection="0"/>
    <xf numFmtId="0" fontId="54" fillId="24" borderId="0" applyNumberFormat="0" applyBorder="0" applyAlignment="0" applyProtection="0">
      <alignment vertical="center"/>
    </xf>
    <xf numFmtId="0" fontId="54" fillId="24" borderId="0" applyNumberFormat="0" applyBorder="0" applyProtection="0"/>
    <xf numFmtId="0" fontId="55" fillId="17" borderId="18" applyNumberFormat="0" applyAlignment="0" applyProtection="0">
      <alignment vertical="center"/>
    </xf>
    <xf numFmtId="0" fontId="55" fillId="17" borderId="18" applyNumberFormat="0" applyProtection="0"/>
    <xf numFmtId="0" fontId="56" fillId="8" borderId="15" applyNumberFormat="0" applyAlignment="0" applyProtection="0">
      <alignment vertical="center"/>
    </xf>
    <xf numFmtId="0" fontId="56" fillId="8" borderId="15" applyNumberFormat="0" applyProtection="0"/>
    <xf numFmtId="0" fontId="59" fillId="0" borderId="0"/>
    <xf numFmtId="0" fontId="59" fillId="0" borderId="0"/>
    <xf numFmtId="0" fontId="59" fillId="0" borderId="0"/>
    <xf numFmtId="0" fontId="59" fillId="18" borderId="19" applyNumberFormat="0" applyFont="0" applyAlignment="0" applyProtection="0">
      <alignment vertical="center"/>
    </xf>
    <xf numFmtId="0" fontId="59" fillId="18" borderId="19" applyNumberFormat="0" applyFont="0" applyProtection="0"/>
    <xf numFmtId="0" fontId="57" fillId="0" borderId="0"/>
    <xf numFmtId="196" fontId="17" fillId="0" borderId="0" applyFont="0" applyFill="0" applyBorder="0" applyAlignment="0" applyProtection="0"/>
    <xf numFmtId="197" fontId="17" fillId="0" borderId="0" applyFont="0" applyFill="0" applyBorder="0" applyAlignment="0" applyProtection="0"/>
    <xf numFmtId="0" fontId="58" fillId="0" borderId="0"/>
  </cellStyleXfs>
  <cellXfs count="86">
    <xf numFmtId="0" fontId="0" fillId="0" borderId="0" xfId="0" applyAlignment="1">
      <alignment vertical="center"/>
    </xf>
    <xf numFmtId="0" fontId="1" fillId="0" borderId="0" xfId="16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41" applyFont="1" applyFill="1" applyBorder="1" applyAlignment="1" applyProtection="1">
      <alignment horizontal="center" vertical="center" wrapText="1"/>
      <protection locked="0"/>
    </xf>
    <xf numFmtId="0" fontId="1" fillId="0" borderId="0" xfId="16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162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16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6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162" applyFont="1" applyFill="1" applyBorder="1" applyAlignment="1" applyProtection="1">
      <alignment horizontal="center" vertical="center" wrapText="1"/>
      <protection locked="0"/>
    </xf>
    <xf numFmtId="0" fontId="2" fillId="2" borderId="0" xfId="16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6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6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16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62" applyFont="1" applyFill="1" applyBorder="1" applyAlignment="1" applyProtection="1">
      <alignment horizontal="center" vertical="center" wrapText="1"/>
      <protection locked="0"/>
    </xf>
    <xf numFmtId="0" fontId="1" fillId="0" borderId="1" xfId="16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73" applyFont="1" applyFill="1" applyBorder="1" applyAlignment="1">
      <alignment horizontal="center" vertical="center" wrapText="1"/>
    </xf>
    <xf numFmtId="0" fontId="1" fillId="0" borderId="0" xfId="162" applyFont="1" applyFill="1" applyBorder="1" applyAlignment="1" applyProtection="1">
      <alignment horizontal="center" vertical="center" wrapText="1"/>
      <protection locked="0"/>
    </xf>
    <xf numFmtId="0" fontId="1" fillId="0" borderId="0" xfId="73" applyFont="1" applyFill="1" applyBorder="1" applyAlignment="1">
      <alignment horizontal="center" vertical="center" wrapText="1"/>
    </xf>
    <xf numFmtId="49" fontId="1" fillId="0" borderId="1" xfId="4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4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24" applyNumberFormat="1" applyFont="1" applyFill="1" applyBorder="1" applyAlignment="1">
      <alignment horizontal="center" vertical="center" wrapText="1"/>
    </xf>
    <xf numFmtId="0" fontId="1" fillId="0" borderId="1" xfId="163" applyFont="1" applyFill="1" applyBorder="1" applyAlignment="1" applyProtection="1">
      <alignment horizontal="center" vertical="center" wrapText="1"/>
      <protection locked="0"/>
    </xf>
    <xf numFmtId="49" fontId="1" fillId="0" borderId="0" xfId="4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63" applyFont="1" applyFill="1" applyBorder="1" applyAlignment="1" applyProtection="1">
      <alignment horizontal="center" vertical="center" wrapText="1"/>
      <protection locked="0"/>
    </xf>
    <xf numFmtId="0" fontId="1" fillId="0" borderId="1" xfId="41" applyFont="1" applyFill="1" applyBorder="1" applyAlignment="1" applyProtection="1">
      <alignment horizontal="center" vertical="center" wrapText="1"/>
      <protection locked="0"/>
    </xf>
    <xf numFmtId="0" fontId="4" fillId="0" borderId="1" xfId="122" applyNumberFormat="1" applyFont="1" applyFill="1" applyBorder="1" applyAlignment="1">
      <alignment horizontal="center" vertical="center" wrapText="1"/>
    </xf>
    <xf numFmtId="0" fontId="1" fillId="0" borderId="1" xfId="42" applyFont="1" applyFill="1" applyBorder="1" applyAlignment="1" applyProtection="1">
      <alignment horizontal="center" vertical="center" wrapText="1"/>
      <protection locked="0"/>
    </xf>
    <xf numFmtId="0" fontId="4" fillId="0" borderId="1" xfId="123" applyNumberFormat="1" applyFont="1" applyFill="1" applyBorder="1" applyAlignment="1">
      <alignment horizontal="center" vertical="center" wrapText="1"/>
    </xf>
    <xf numFmtId="0" fontId="1" fillId="0" borderId="1" xfId="16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19" applyNumberFormat="1" applyFont="1" applyFill="1" applyBorder="1" applyAlignment="1">
      <alignment horizontal="center" vertical="center" wrapText="1"/>
    </xf>
    <xf numFmtId="49" fontId="1" fillId="0" borderId="1" xfId="16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26" applyNumberFormat="1" applyFont="1" applyFill="1" applyBorder="1" applyAlignment="1">
      <alignment horizontal="center" vertical="center" wrapText="1"/>
    </xf>
    <xf numFmtId="0" fontId="6" fillId="0" borderId="1" xfId="127" applyNumberFormat="1" applyFont="1" applyFill="1" applyBorder="1" applyAlignment="1">
      <alignment horizontal="center" vertical="center" wrapText="1"/>
    </xf>
    <xf numFmtId="0" fontId="6" fillId="0" borderId="0" xfId="127" applyNumberFormat="1" applyFont="1" applyFill="1" applyBorder="1" applyAlignment="1">
      <alignment horizontal="center" vertical="center" wrapText="1"/>
    </xf>
    <xf numFmtId="0" fontId="1" fillId="0" borderId="0" xfId="163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163" applyNumberFormat="1" applyFont="1" applyFill="1" applyBorder="1" applyAlignment="1" applyProtection="1">
      <alignment horizontal="center" vertical="center" wrapText="1"/>
      <protection locked="0"/>
    </xf>
    <xf numFmtId="198" fontId="4" fillId="0" borderId="1" xfId="115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115" applyNumberFormat="1" applyFont="1" applyFill="1" applyBorder="1" applyAlignment="1">
      <alignment horizontal="center" vertical="center" wrapText="1"/>
    </xf>
    <xf numFmtId="0" fontId="1" fillId="0" borderId="1" xfId="115" applyNumberFormat="1" applyFont="1" applyFill="1" applyBorder="1" applyAlignment="1">
      <alignment horizontal="center" vertical="center" wrapText="1"/>
    </xf>
    <xf numFmtId="0" fontId="1" fillId="0" borderId="1" xfId="115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49" fontId="4" fillId="0" borderId="1" xfId="125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4" fillId="0" borderId="0" xfId="124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117" applyFont="1" applyFill="1" applyBorder="1" applyAlignment="1">
      <alignment horizontal="center" vertical="center"/>
    </xf>
    <xf numFmtId="0" fontId="2" fillId="2" borderId="1" xfId="162" applyNumberFormat="1" applyFont="1" applyFill="1" applyBorder="1" applyAlignment="1" applyProtection="1">
      <alignment horizontal="center" vertical="center" wrapText="1"/>
      <protection locked="0"/>
    </xf>
    <xf numFmtId="198" fontId="4" fillId="2" borderId="1" xfId="115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115" applyNumberFormat="1" applyFont="1" applyFill="1" applyBorder="1" applyAlignment="1">
      <alignment horizontal="center" vertical="center" wrapText="1"/>
    </xf>
    <xf numFmtId="0" fontId="4" fillId="2" borderId="1" xfId="115" applyNumberFormat="1" applyFont="1" applyFill="1" applyBorder="1" applyAlignment="1">
      <alignment horizontal="center" vertical="center" wrapText="1"/>
    </xf>
    <xf numFmtId="49" fontId="1" fillId="2" borderId="1" xfId="41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8" fillId="0" borderId="1" xfId="117" applyFont="1" applyFill="1" applyBorder="1" applyAlignment="1">
      <alignment horizontal="center" vertical="center" wrapText="1"/>
    </xf>
    <xf numFmtId="0" fontId="8" fillId="0" borderId="4" xfId="117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0" xfId="117" applyFont="1" applyFill="1" applyBorder="1" applyAlignment="1">
      <alignment horizontal="center" vertical="center" wrapText="1"/>
    </xf>
    <xf numFmtId="0" fontId="12" fillId="2" borderId="1" xfId="117" applyFont="1" applyFill="1" applyBorder="1" applyAlignment="1">
      <alignment horizontal="center" vertical="center" wrapText="1"/>
    </xf>
    <xf numFmtId="43" fontId="12" fillId="0" borderId="1" xfId="0" applyNumberFormat="1" applyFont="1" applyFill="1" applyBorder="1" applyAlignment="1">
      <alignment horizontal="center" vertical="center"/>
    </xf>
    <xf numFmtId="0" fontId="3" fillId="0" borderId="1" xfId="162" applyFont="1" applyFill="1" applyBorder="1" applyAlignment="1" applyProtection="1">
      <alignment horizontal="left" vertical="center" wrapText="1"/>
      <protection locked="0"/>
    </xf>
    <xf numFmtId="0" fontId="3" fillId="0" borderId="1" xfId="162" applyFont="1" applyFill="1" applyBorder="1" applyAlignment="1" applyProtection="1">
      <alignment horizontal="center" vertical="center" wrapText="1"/>
      <protection locked="0"/>
    </xf>
    <xf numFmtId="0" fontId="3" fillId="0" borderId="1" xfId="162" applyFont="1" applyFill="1" applyBorder="1" applyAlignment="1" applyProtection="1">
      <alignment horizontal="center" vertical="top" wrapText="1"/>
      <protection locked="0"/>
    </xf>
    <xf numFmtId="0" fontId="1" fillId="0" borderId="1" xfId="16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4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16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61" applyNumberFormat="1" applyFont="1" applyFill="1" applyBorder="1" applyAlignment="1" applyProtection="1">
      <alignment vertical="center" wrapText="1"/>
      <protection locked="0"/>
    </xf>
    <xf numFmtId="49" fontId="1" fillId="0" borderId="1" xfId="41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4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41" applyFont="1" applyFill="1" applyBorder="1" applyAlignment="1" applyProtection="1">
      <alignment horizontal="center" vertical="center" wrapText="1" shrinkToFi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16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6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62" applyFont="1" applyFill="1" applyBorder="1" applyAlignment="1" applyProtection="1">
      <alignment horizontal="left" vertical="top" wrapText="1"/>
      <protection locked="0"/>
    </xf>
    <xf numFmtId="0" fontId="1" fillId="2" borderId="1" xfId="16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61" applyFont="1" applyFill="1" applyBorder="1" applyAlignment="1" applyProtection="1">
      <alignment horizontal="center" vertical="center" wrapText="1"/>
      <protection locked="0"/>
    </xf>
  </cellXfs>
  <cellStyles count="170">
    <cellStyle name="20% - 强调文字颜色 1 10" xfId="1"/>
    <cellStyle name="20% - 强调文字颜色 1 10 2" xfId="2"/>
    <cellStyle name="20% - 强调文字颜色 2 10" xfId="3"/>
    <cellStyle name="20% - 强调文字颜色 2 10 2" xfId="4"/>
    <cellStyle name="20% - 强调文字颜色 3 10" xfId="5"/>
    <cellStyle name="20% - 强调文字颜色 3 10 2" xfId="6"/>
    <cellStyle name="20% - 强调文字颜色 4 10" xfId="7"/>
    <cellStyle name="20% - 强调文字颜色 4 10 2" xfId="8"/>
    <cellStyle name="20% - 强调文字颜色 5 10" xfId="9"/>
    <cellStyle name="20% - 强调文字颜色 5 10 2" xfId="10"/>
    <cellStyle name="20% - 强调文字颜色 6 10" xfId="11"/>
    <cellStyle name="20% - 强调文字颜色 6 10 2" xfId="12"/>
    <cellStyle name="40% - 强调文字颜色 1 10" xfId="13"/>
    <cellStyle name="40% - 强调文字颜色 1 10 2" xfId="14"/>
    <cellStyle name="40% - 强调文字颜色 2 10" xfId="15"/>
    <cellStyle name="40% - 强调文字颜色 2 10 2" xfId="16"/>
    <cellStyle name="40% - 强调文字颜色 3 10" xfId="17"/>
    <cellStyle name="40% - 强调文字颜色 3 10 2" xfId="18"/>
    <cellStyle name="40% - 强调文字颜色 6 10" xfId="19"/>
    <cellStyle name="40% - 强调文字颜色 6 10 2" xfId="20"/>
    <cellStyle name="60% - 强调文字颜色 1 10" xfId="21"/>
    <cellStyle name="60% - 强调文字颜色 1 10 2" xfId="22"/>
    <cellStyle name="60% - 强调文字颜色 2 10" xfId="23"/>
    <cellStyle name="60% - 强调文字颜色 2 10 2" xfId="24"/>
    <cellStyle name="60% - 强调文字颜色 3 10" xfId="25"/>
    <cellStyle name="60% - 强调文字颜色 3 10 2" xfId="26"/>
    <cellStyle name="60% - 强调文字颜色 4 10" xfId="27"/>
    <cellStyle name="60% - 强调文字颜色 4 10 2" xfId="28"/>
    <cellStyle name="60% - 强调文字颜色 5 10" xfId="29"/>
    <cellStyle name="60% - 强调文字颜色 5 10 2" xfId="30"/>
    <cellStyle name="60% - 强调文字颜色 6 10" xfId="31"/>
    <cellStyle name="60% - 强调文字颜色 6 10 2" xfId="32"/>
    <cellStyle name="active" xfId="33"/>
    <cellStyle name="ÅëÈ­_¿ä¾àµµ" xfId="34"/>
    <cellStyle name="ÄÞ¸¶ [0]_¿ä¾àµµ" xfId="35"/>
    <cellStyle name="ÄÞ¸¶_¿ä¾àµµ" xfId="36"/>
    <cellStyle name="Body" xfId="37"/>
    <cellStyle name="Bold 11" xfId="38"/>
    <cellStyle name="Bold 11 2" xfId="39"/>
    <cellStyle name="BOM_Level_0" xfId="40"/>
    <cellStyle name="BOM_Level_Below3" xfId="41"/>
    <cellStyle name="BOM_Level_Below3 2" xfId="42"/>
    <cellStyle name="Ç¥ÁØ_ÀÏÁ¤°ËÅä¾È" xfId="43"/>
    <cellStyle name="Comma" xfId="44"/>
    <cellStyle name="Comma [0]" xfId="45"/>
    <cellStyle name="Currency" xfId="46"/>
    <cellStyle name="Currency [0]" xfId="47"/>
    <cellStyle name="Currency_ SG&amp;A Bridge " xfId="48"/>
    <cellStyle name="Date" xfId="49"/>
    <cellStyle name="Decimal 1" xfId="50"/>
    <cellStyle name="Decimal 1 2" xfId="51"/>
    <cellStyle name="Decimal 2" xfId="52"/>
    <cellStyle name="Decimal 3" xfId="53"/>
    <cellStyle name="Grey" xfId="54"/>
    <cellStyle name="Grey 2" xfId="55"/>
    <cellStyle name="Header1" xfId="56"/>
    <cellStyle name="Header1 2" xfId="57"/>
    <cellStyle name="Header2" xfId="58"/>
    <cellStyle name="Input" xfId="59"/>
    <cellStyle name="Input %" xfId="60"/>
    <cellStyle name="Input % 2" xfId="61"/>
    <cellStyle name="Input [yellow]" xfId="62"/>
    <cellStyle name="Input [yellow] 2" xfId="63"/>
    <cellStyle name="Input 1" xfId="64"/>
    <cellStyle name="Input 3" xfId="65"/>
    <cellStyle name="Input 3 2" xfId="66"/>
    <cellStyle name="Milliers [0]_AR1194" xfId="67"/>
    <cellStyle name="Milliers_AR1194" xfId="68"/>
    <cellStyle name="Monétaire [0]_AR1194" xfId="69"/>
    <cellStyle name="Monétaire_AR1194" xfId="70"/>
    <cellStyle name="Month" xfId="71"/>
    <cellStyle name="no dec" xfId="72"/>
    <cellStyle name="Normal" xfId="73"/>
    <cellStyle name="Normal - Style1" xfId="74"/>
    <cellStyle name="Normal 11" xfId="75"/>
    <cellStyle name="Normal_ SG&amp;A Bridge " xfId="76"/>
    <cellStyle name="Percent" xfId="77"/>
    <cellStyle name="Percent ()" xfId="78"/>
    <cellStyle name="Percent () 2" xfId="79"/>
    <cellStyle name="Percent [2]" xfId="80"/>
    <cellStyle name="Percent 1" xfId="81"/>
    <cellStyle name="Percent 2" xfId="82"/>
    <cellStyle name="PERCENTAGE" xfId="83"/>
    <cellStyle name="PERCENTAGE 2" xfId="84"/>
    <cellStyle name="PSChar" xfId="85"/>
    <cellStyle name="PSChar 2" xfId="86"/>
    <cellStyle name="RowLevel_0" xfId="87"/>
    <cellStyle name="Sum" xfId="88"/>
    <cellStyle name="Sum %of HV" xfId="89"/>
    <cellStyle name="time" xfId="90"/>
    <cellStyle name="time 2" xfId="91"/>
    <cellStyle name="Underline 2" xfId="92"/>
    <cellStyle name="Underline 2 2" xfId="93"/>
    <cellStyle name="Underline 2 3" xfId="94"/>
    <cellStyle name="Year" xfId="95"/>
    <cellStyle name="ｹ鮗ﾐﾀｲ_ｰ豼ｵﾁ･" xfId="96"/>
    <cellStyle name="ﾄﾞｸｶ [0]_ｰ霾ｹ" xfId="97"/>
    <cellStyle name="ﾄﾞｸｶ_ｰ霾ｹ" xfId="98"/>
    <cellStyle name="ﾅ・ｭ [0]_ｰ霾ｹ" xfId="99"/>
    <cellStyle name="ﾅ・ｭ_ｰ霾ｹ" xfId="100"/>
    <cellStyle name="ﾇ･ﾁﾘ_ｰ霾ｹ" xfId="101"/>
    <cellStyle name="标题 1 10" xfId="102"/>
    <cellStyle name="标题 1 10 2" xfId="103"/>
    <cellStyle name="标题 10" xfId="104"/>
    <cellStyle name="标题 10 2" xfId="105"/>
    <cellStyle name="标题 2 10" xfId="106"/>
    <cellStyle name="标题 2 10 2" xfId="107"/>
    <cellStyle name="标题 3 10" xfId="108"/>
    <cellStyle name="标题 3 10 2" xfId="109"/>
    <cellStyle name="标题 4 10" xfId="110"/>
    <cellStyle name="标题 4 10 2" xfId="111"/>
    <cellStyle name="標準_下期  月別（正規案）" xfId="112"/>
    <cellStyle name="差 10" xfId="113"/>
    <cellStyle name="差 10 2" xfId="114"/>
    <cellStyle name="常规" xfId="0" builtinId="0"/>
    <cellStyle name="常规 10" xfId="115"/>
    <cellStyle name="常规 11 10" xfId="116"/>
    <cellStyle name="常规 12" xfId="117"/>
    <cellStyle name="常规 18 2" xfId="118"/>
    <cellStyle name="常规 2 2 10 2" xfId="119"/>
    <cellStyle name="常规 4" xfId="120"/>
    <cellStyle name="常规 4 2 2" xfId="121"/>
    <cellStyle name="常规 44" xfId="122"/>
    <cellStyle name="常规 44 10 2" xfId="123"/>
    <cellStyle name="常规 45" xfId="124"/>
    <cellStyle name="常规 45 10 2" xfId="125"/>
    <cellStyle name="常规 50" xfId="126"/>
    <cellStyle name="常规 50 10 2" xfId="127"/>
    <cellStyle name="常规 53 8 2" xfId="128"/>
    <cellStyle name="分级显示行_1_injection" xfId="129"/>
    <cellStyle name="好 10" xfId="130"/>
    <cellStyle name="好 10 2" xfId="131"/>
    <cellStyle name="汇总 10" xfId="132"/>
    <cellStyle name="汇总 10 2" xfId="133"/>
    <cellStyle name="计算 10" xfId="134"/>
    <cellStyle name="计算 10 2" xfId="135"/>
    <cellStyle name="检查单元格 10" xfId="136"/>
    <cellStyle name="检查单元格 10 2" xfId="137"/>
    <cellStyle name="解释性文本 10" xfId="138"/>
    <cellStyle name="解释性文本 10 2" xfId="139"/>
    <cellStyle name="警告文本 10" xfId="140"/>
    <cellStyle name="警告文本 10 2" xfId="141"/>
    <cellStyle name="链接单元格 10" xfId="142"/>
    <cellStyle name="链接单元格 10 2" xfId="143"/>
    <cellStyle name="普通_laroux" xfId="144"/>
    <cellStyle name="千位[0]_laroux" xfId="145"/>
    <cellStyle name="千位_laroux" xfId="146"/>
    <cellStyle name="强调文字颜色 1 10" xfId="147"/>
    <cellStyle name="强调文字颜色 1 10 2" xfId="148"/>
    <cellStyle name="强调文字颜色 2 10" xfId="149"/>
    <cellStyle name="强调文字颜色 2 10 2" xfId="150"/>
    <cellStyle name="强调文字颜色 3 10" xfId="151"/>
    <cellStyle name="强调文字颜色 3 10 2" xfId="152"/>
    <cellStyle name="强调文字颜色 6 10" xfId="153"/>
    <cellStyle name="强调文字颜色 6 10 2" xfId="154"/>
    <cellStyle name="适中 10" xfId="155"/>
    <cellStyle name="适中 10 2" xfId="156"/>
    <cellStyle name="输出 10" xfId="157"/>
    <cellStyle name="输出 10 2" xfId="158"/>
    <cellStyle name="输入 10" xfId="159"/>
    <cellStyle name="输入 10 2" xfId="160"/>
    <cellStyle name="样式 1" xfId="161"/>
    <cellStyle name="样式 1 10" xfId="162"/>
    <cellStyle name="样式 1 10 2" xfId="163"/>
    <cellStyle name="注释 10" xfId="164"/>
    <cellStyle name="注释 10 2" xfId="165"/>
    <cellStyle name="뷭?_BOOKSHIP" xfId="166"/>
    <cellStyle name="콤마 [0]_~0012445" xfId="167"/>
    <cellStyle name="콤마_~0012445" xfId="168"/>
    <cellStyle name="표준_NF_BOM_rev01 2" xfId="1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530677</xdr:colOff>
      <xdr:row>0</xdr:row>
      <xdr:rowOff>95250</xdr:rowOff>
    </xdr:from>
    <xdr:to>
      <xdr:col>33</xdr:col>
      <xdr:colOff>1299256</xdr:colOff>
      <xdr:row>1</xdr:row>
      <xdr:rowOff>149679</xdr:rowOff>
    </xdr:to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611350" y="95250"/>
          <a:ext cx="2083435" cy="273050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23</xdr:row>
      <xdr:rowOff>190501</xdr:rowOff>
    </xdr:from>
    <xdr:to>
      <xdr:col>9</xdr:col>
      <xdr:colOff>1083838</xdr:colOff>
      <xdr:row>23</xdr:row>
      <xdr:rowOff>759634</xdr:rowOff>
    </xdr:to>
    <xdr:pic>
      <xdr:nvPicPr>
        <xdr:cNvPr id="6" name="图片 9" descr="写字标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2929" t="36169" r="23712" b="32411"/>
        <a:stretch>
          <a:fillRect/>
        </a:stretch>
      </xdr:blipFill>
      <xdr:spPr>
        <a:xfrm>
          <a:off x="3329305" y="14106525"/>
          <a:ext cx="1002030" cy="568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190500</xdr:colOff>
      <xdr:row>14</xdr:row>
      <xdr:rowOff>312964</xdr:rowOff>
    </xdr:from>
    <xdr:to>
      <xdr:col>9</xdr:col>
      <xdr:colOff>1005510</xdr:colOff>
      <xdr:row>20</xdr:row>
      <xdr:rowOff>624567</xdr:rowOff>
    </xdr:to>
    <xdr:pic>
      <xdr:nvPicPr>
        <xdr:cNvPr id="15" name="图片 14" descr="P60411-160717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3498" r="29444"/>
        <a:stretch>
          <a:fillRect/>
        </a:stretch>
      </xdr:blipFill>
      <xdr:spPr>
        <a:xfrm>
          <a:off x="3438525" y="7446645"/>
          <a:ext cx="814705" cy="4426585"/>
        </a:xfrm>
        <a:prstGeom prst="rect">
          <a:avLst/>
        </a:prstGeom>
      </xdr:spPr>
    </xdr:pic>
    <xdr:clientData/>
  </xdr:twoCellAnchor>
  <xdr:twoCellAnchor editAs="oneCell">
    <xdr:from>
      <xdr:col>9</xdr:col>
      <xdr:colOff>204108</xdr:colOff>
      <xdr:row>13</xdr:row>
      <xdr:rowOff>176893</xdr:rowOff>
    </xdr:from>
    <xdr:to>
      <xdr:col>9</xdr:col>
      <xdr:colOff>952500</xdr:colOff>
      <xdr:row>13</xdr:row>
      <xdr:rowOff>870857</xdr:rowOff>
    </xdr:to>
    <xdr:pic>
      <xdr:nvPicPr>
        <xdr:cNvPr id="28" name="图片 27"/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1860" y="6339205"/>
          <a:ext cx="748665" cy="69405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34</xdr:row>
      <xdr:rowOff>299357</xdr:rowOff>
    </xdr:from>
    <xdr:to>
      <xdr:col>9</xdr:col>
      <xdr:colOff>1034143</xdr:colOff>
      <xdr:row>34</xdr:row>
      <xdr:rowOff>826288</xdr:rowOff>
    </xdr:to>
    <xdr:pic>
      <xdr:nvPicPr>
        <xdr:cNvPr id="29" name="图片 28" descr="黑色拉锁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25308" b="30058"/>
        <a:stretch>
          <a:fillRect/>
        </a:stretch>
      </xdr:blipFill>
      <xdr:spPr>
        <a:xfrm>
          <a:off x="3343275" y="24968835"/>
          <a:ext cx="938530" cy="527050"/>
        </a:xfrm>
        <a:prstGeom prst="rect">
          <a:avLst/>
        </a:prstGeom>
      </xdr:spPr>
    </xdr:pic>
    <xdr:clientData/>
  </xdr:twoCellAnchor>
  <xdr:twoCellAnchor editAs="oneCell">
    <xdr:from>
      <xdr:col>9</xdr:col>
      <xdr:colOff>95129</xdr:colOff>
      <xdr:row>32</xdr:row>
      <xdr:rowOff>55184</xdr:rowOff>
    </xdr:from>
    <xdr:to>
      <xdr:col>9</xdr:col>
      <xdr:colOff>1074965</xdr:colOff>
      <xdr:row>33</xdr:row>
      <xdr:rowOff>0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342640" y="23143210"/>
          <a:ext cx="979805" cy="735965"/>
        </a:xfrm>
        <a:prstGeom prst="rect">
          <a:avLst/>
        </a:prstGeom>
      </xdr:spPr>
    </xdr:pic>
    <xdr:clientData/>
  </xdr:twoCellAnchor>
  <xdr:twoCellAnchor editAs="oneCell">
    <xdr:from>
      <xdr:col>9</xdr:col>
      <xdr:colOff>123779</xdr:colOff>
      <xdr:row>33</xdr:row>
      <xdr:rowOff>42804</xdr:rowOff>
    </xdr:from>
    <xdr:to>
      <xdr:col>9</xdr:col>
      <xdr:colOff>1034143</xdr:colOff>
      <xdr:row>33</xdr:row>
      <xdr:rowOff>725577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371215" y="23921720"/>
          <a:ext cx="910590" cy="682625"/>
        </a:xfrm>
        <a:prstGeom prst="rect">
          <a:avLst/>
        </a:prstGeom>
      </xdr:spPr>
    </xdr:pic>
    <xdr:clientData/>
  </xdr:twoCellAnchor>
  <xdr:twoCellAnchor editAs="oneCell">
    <xdr:from>
      <xdr:col>9</xdr:col>
      <xdr:colOff>312965</xdr:colOff>
      <xdr:row>21</xdr:row>
      <xdr:rowOff>68036</xdr:rowOff>
    </xdr:from>
    <xdr:to>
      <xdr:col>9</xdr:col>
      <xdr:colOff>830037</xdr:colOff>
      <xdr:row>21</xdr:row>
      <xdr:rowOff>973578</xdr:rowOff>
    </xdr:to>
    <xdr:pic>
      <xdr:nvPicPr>
        <xdr:cNvPr id="23" name="图片 22" descr="C:\Users\ADMINI~1\AppData\Local\Temp\WeChat Files\f60d88e48b5680f3d545442a195a659.jpg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57" t="16597" r="3529" b="14406"/>
        <a:stretch>
          <a:fillRect/>
        </a:stretch>
      </xdr:blipFill>
      <xdr:spPr>
        <a:xfrm>
          <a:off x="3560445" y="11983720"/>
          <a:ext cx="517525" cy="9055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163285</xdr:colOff>
      <xdr:row>26</xdr:row>
      <xdr:rowOff>95250</xdr:rowOff>
    </xdr:from>
    <xdr:to>
      <xdr:col>9</xdr:col>
      <xdr:colOff>979713</xdr:colOff>
      <xdr:row>26</xdr:row>
      <xdr:rowOff>815418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11220" y="17849850"/>
          <a:ext cx="815975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176893</xdr:colOff>
      <xdr:row>27</xdr:row>
      <xdr:rowOff>81643</xdr:rowOff>
    </xdr:from>
    <xdr:to>
      <xdr:col>9</xdr:col>
      <xdr:colOff>993321</xdr:colOff>
      <xdr:row>27</xdr:row>
      <xdr:rowOff>801811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24555" y="18712180"/>
          <a:ext cx="816610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163285</xdr:colOff>
      <xdr:row>28</xdr:row>
      <xdr:rowOff>95250</xdr:rowOff>
    </xdr:from>
    <xdr:to>
      <xdr:col>9</xdr:col>
      <xdr:colOff>979713</xdr:colOff>
      <xdr:row>28</xdr:row>
      <xdr:rowOff>815418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11220" y="19640550"/>
          <a:ext cx="815975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176893</xdr:colOff>
      <xdr:row>29</xdr:row>
      <xdr:rowOff>81643</xdr:rowOff>
    </xdr:from>
    <xdr:to>
      <xdr:col>9</xdr:col>
      <xdr:colOff>993321</xdr:colOff>
      <xdr:row>29</xdr:row>
      <xdr:rowOff>801811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24555" y="20502880"/>
          <a:ext cx="816610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163285</xdr:colOff>
      <xdr:row>30</xdr:row>
      <xdr:rowOff>95250</xdr:rowOff>
    </xdr:from>
    <xdr:to>
      <xdr:col>9</xdr:col>
      <xdr:colOff>979713</xdr:colOff>
      <xdr:row>30</xdr:row>
      <xdr:rowOff>815418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11220" y="21431250"/>
          <a:ext cx="815975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163285</xdr:colOff>
      <xdr:row>31</xdr:row>
      <xdr:rowOff>95250</xdr:rowOff>
    </xdr:from>
    <xdr:to>
      <xdr:col>9</xdr:col>
      <xdr:colOff>979713</xdr:colOff>
      <xdr:row>31</xdr:row>
      <xdr:rowOff>815418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11220" y="22307550"/>
          <a:ext cx="815975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12</xdr:row>
      <xdr:rowOff>54429</xdr:rowOff>
    </xdr:from>
    <xdr:to>
      <xdr:col>9</xdr:col>
      <xdr:colOff>1009650</xdr:colOff>
      <xdr:row>12</xdr:row>
      <xdr:rowOff>838200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276600" y="5540829"/>
          <a:ext cx="990600" cy="783771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11</xdr:row>
      <xdr:rowOff>171450</xdr:rowOff>
    </xdr:from>
    <xdr:to>
      <xdr:col>9</xdr:col>
      <xdr:colOff>1047750</xdr:colOff>
      <xdr:row>11</xdr:row>
      <xdr:rowOff>938894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932" t="45201" r="31142" b="12721"/>
        <a:stretch>
          <a:fillRect/>
        </a:stretch>
      </xdr:blipFill>
      <xdr:spPr>
        <a:xfrm>
          <a:off x="3371850" y="4648200"/>
          <a:ext cx="933450" cy="767444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176893</xdr:colOff>
      <xdr:row>24</xdr:row>
      <xdr:rowOff>68037</xdr:rowOff>
    </xdr:from>
    <xdr:to>
      <xdr:col>9</xdr:col>
      <xdr:colOff>878258</xdr:colOff>
      <xdr:row>24</xdr:row>
      <xdr:rowOff>1387929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4555" y="14879320"/>
          <a:ext cx="701675" cy="1319530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176894</xdr:colOff>
      <xdr:row>25</xdr:row>
      <xdr:rowOff>40822</xdr:rowOff>
    </xdr:from>
    <xdr:to>
      <xdr:col>9</xdr:col>
      <xdr:colOff>897170</xdr:colOff>
      <xdr:row>25</xdr:row>
      <xdr:rowOff>1415142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4555" y="16271240"/>
          <a:ext cx="720090" cy="13741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Barwertberechnung (3)"/>
      <sheetName val="Vorbereitende Eingaben (Teil 1)"/>
      <sheetName val="가동_x005f_x0002_"/>
      <sheetName val="5.세운W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Product Cost Summary"/>
      <sheetName val="차수"/>
      <sheetName val="总表"/>
      <sheetName val="신규DEP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제원1"/>
      <sheetName val="총괄표"/>
      <sheetName val="GRACE"/>
      <sheetName val="Constant"/>
      <sheetName val="DBL LPG시험"/>
      <sheetName val="협조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협조전"/>
      <sheetName val="BUS제원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2.대외공문"/>
      <sheetName val="RD제품개발투자비(매가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DBL LPG시험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0"/>
  <sheetViews>
    <sheetView tabSelected="1" zoomScale="70" zoomScaleNormal="70" workbookViewId="0">
      <selection activeCell="I12" sqref="I12"/>
    </sheetView>
  </sheetViews>
  <sheetFormatPr defaultColWidth="9" defaultRowHeight="14.25"/>
  <cols>
    <col min="1" max="1" width="4.25" style="6" customWidth="1"/>
    <col min="2" max="7" width="2.5" style="6" customWidth="1"/>
    <col min="8" max="8" width="15.5" style="7" customWidth="1"/>
    <col min="9" max="9" width="7.875" style="8" customWidth="1"/>
    <col min="10" max="10" width="15.25" style="6" customWidth="1"/>
    <col min="11" max="11" width="11.75" style="8" customWidth="1"/>
    <col min="12" max="12" width="10.875" style="7" hidden="1" customWidth="1"/>
    <col min="13" max="13" width="13" style="6" customWidth="1"/>
    <col min="14" max="14" width="6.75" style="9" customWidth="1"/>
    <col min="15" max="15" width="5.5" style="6" hidden="1" customWidth="1"/>
    <col min="16" max="16" width="8.125" style="6" hidden="1" customWidth="1"/>
    <col min="17" max="17" width="4.75" style="6" customWidth="1"/>
    <col min="18" max="18" width="6.75" style="6" customWidth="1"/>
    <col min="19" max="19" width="5.125" style="6" hidden="1" customWidth="1"/>
    <col min="20" max="20" width="6.5" style="9" customWidth="1"/>
    <col min="21" max="22" width="5.5" style="9" hidden="1" customWidth="1"/>
    <col min="23" max="23" width="5.5" style="9" customWidth="1"/>
    <col min="24" max="26" width="5.5" style="9" hidden="1" customWidth="1"/>
    <col min="27" max="27" width="7.625" style="6" hidden="1" customWidth="1"/>
    <col min="28" max="28" width="5.5" style="9" hidden="1" customWidth="1"/>
    <col min="29" max="29" width="18.375" style="6" customWidth="1"/>
    <col min="30" max="30" width="19.375" style="6" customWidth="1"/>
    <col min="31" max="31" width="16.75" style="6" customWidth="1"/>
    <col min="32" max="32" width="17.375" style="6" customWidth="1"/>
    <col min="33" max="33" width="17.25" style="6" customWidth="1"/>
    <col min="34" max="34" width="20" style="6" customWidth="1"/>
    <col min="35" max="35" width="20" style="10" customWidth="1"/>
    <col min="36" max="36" width="16.75" style="6" customWidth="1"/>
    <col min="37" max="37" width="17.375" style="6" customWidth="1"/>
    <col min="38" max="38" width="17.25" style="6" customWidth="1"/>
    <col min="39" max="39" width="20" style="6" customWidth="1"/>
    <col min="40" max="16384" width="9" style="6"/>
  </cols>
  <sheetData>
    <row r="1" spans="1:39" ht="17.25" customHeight="1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56"/>
      <c r="AJ1" s="11"/>
      <c r="AK1" s="11"/>
      <c r="AL1" s="11"/>
      <c r="AM1" s="11"/>
    </row>
    <row r="2" spans="1:39" ht="21.75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56"/>
      <c r="AJ2" s="11"/>
      <c r="AK2" s="11"/>
      <c r="AL2" s="11"/>
      <c r="AM2" s="11"/>
    </row>
    <row r="3" spans="1:39" ht="18.75">
      <c r="A3" s="83"/>
      <c r="B3" s="83"/>
      <c r="C3" s="83"/>
      <c r="D3" s="83"/>
      <c r="E3" s="83"/>
      <c r="F3" s="83"/>
      <c r="G3" s="83"/>
      <c r="H3" s="83"/>
      <c r="I3" s="83"/>
      <c r="J3" s="82" t="s">
        <v>1</v>
      </c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15" t="s">
        <v>2</v>
      </c>
      <c r="AE3" s="40" t="s">
        <v>3</v>
      </c>
      <c r="AF3" s="40" t="s">
        <v>4</v>
      </c>
      <c r="AG3" s="40" t="s">
        <v>5</v>
      </c>
      <c r="AH3" s="40" t="s">
        <v>6</v>
      </c>
      <c r="AI3" s="57"/>
      <c r="AJ3" s="40" t="s">
        <v>162</v>
      </c>
      <c r="AK3" s="40" t="s">
        <v>164</v>
      </c>
      <c r="AL3" s="40" t="s">
        <v>166</v>
      </c>
      <c r="AM3" s="40" t="s">
        <v>168</v>
      </c>
    </row>
    <row r="4" spans="1:39" ht="34.5">
      <c r="A4" s="83"/>
      <c r="B4" s="83"/>
      <c r="C4" s="83"/>
      <c r="D4" s="83"/>
      <c r="E4" s="83"/>
      <c r="F4" s="83"/>
      <c r="G4" s="83"/>
      <c r="H4" s="83"/>
      <c r="I4" s="83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15" t="s">
        <v>7</v>
      </c>
      <c r="AE4" s="41" t="s">
        <v>8</v>
      </c>
      <c r="AF4" s="41" t="s">
        <v>9</v>
      </c>
      <c r="AG4" s="41" t="s">
        <v>10</v>
      </c>
      <c r="AH4" s="41" t="s">
        <v>11</v>
      </c>
      <c r="AI4" s="58"/>
      <c r="AJ4" s="41" t="s">
        <v>163</v>
      </c>
      <c r="AK4" s="41" t="s">
        <v>165</v>
      </c>
      <c r="AL4" s="41" t="s">
        <v>167</v>
      </c>
      <c r="AM4" s="41" t="s">
        <v>169</v>
      </c>
    </row>
    <row r="5" spans="1:39" ht="37.5">
      <c r="A5" s="83"/>
      <c r="B5" s="83"/>
      <c r="C5" s="83"/>
      <c r="D5" s="83"/>
      <c r="E5" s="83"/>
      <c r="F5" s="83"/>
      <c r="G5" s="83"/>
      <c r="H5" s="83"/>
      <c r="I5" s="83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15" t="s">
        <v>12</v>
      </c>
      <c r="AE5" s="42" t="s">
        <v>13</v>
      </c>
      <c r="AF5" s="43" t="s">
        <v>13</v>
      </c>
      <c r="AG5" s="42" t="s">
        <v>13</v>
      </c>
      <c r="AH5" s="43" t="s">
        <v>13</v>
      </c>
      <c r="AI5" s="59"/>
      <c r="AJ5" s="42" t="s">
        <v>13</v>
      </c>
      <c r="AK5" s="43" t="s">
        <v>13</v>
      </c>
      <c r="AL5" s="42" t="s">
        <v>13</v>
      </c>
      <c r="AM5" s="43" t="s">
        <v>13</v>
      </c>
    </row>
    <row r="6" spans="1:39" ht="45.75" customHeight="1">
      <c r="A6" s="70" t="s">
        <v>14</v>
      </c>
      <c r="B6" s="70"/>
      <c r="C6" s="70"/>
      <c r="D6" s="71" t="s">
        <v>15</v>
      </c>
      <c r="E6" s="71"/>
      <c r="F6" s="71"/>
      <c r="G6" s="71"/>
      <c r="H6" s="71"/>
      <c r="I6" s="71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15" t="s">
        <v>16</v>
      </c>
      <c r="AE6" s="42" t="s">
        <v>17</v>
      </c>
      <c r="AF6" s="42" t="s">
        <v>17</v>
      </c>
      <c r="AG6" s="42" t="s">
        <v>17</v>
      </c>
      <c r="AH6" s="42" t="s">
        <v>17</v>
      </c>
      <c r="AI6" s="60"/>
      <c r="AJ6" s="42" t="s">
        <v>17</v>
      </c>
      <c r="AK6" s="42" t="s">
        <v>17</v>
      </c>
      <c r="AL6" s="42" t="s">
        <v>17</v>
      </c>
      <c r="AM6" s="42" t="s">
        <v>17</v>
      </c>
    </row>
    <row r="7" spans="1:39" ht="53.25" customHeight="1">
      <c r="A7" s="71" t="s">
        <v>18</v>
      </c>
      <c r="B7" s="71"/>
      <c r="C7" s="71"/>
      <c r="D7" s="72"/>
      <c r="E7" s="72"/>
      <c r="F7" s="72"/>
      <c r="G7" s="72"/>
      <c r="H7" s="72"/>
      <c r="I7" s="7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15" t="s">
        <v>19</v>
      </c>
      <c r="AE7" s="42" t="s">
        <v>20</v>
      </c>
      <c r="AF7" s="42" t="s">
        <v>20</v>
      </c>
      <c r="AG7" s="42" t="s">
        <v>20</v>
      </c>
      <c r="AH7" s="42" t="s">
        <v>21</v>
      </c>
      <c r="AI7" s="60"/>
      <c r="AJ7" s="42" t="s">
        <v>20</v>
      </c>
      <c r="AK7" s="42" t="s">
        <v>20</v>
      </c>
      <c r="AL7" s="42" t="s">
        <v>20</v>
      </c>
      <c r="AM7" s="42" t="s">
        <v>21</v>
      </c>
    </row>
    <row r="8" spans="1:39" ht="18.75">
      <c r="A8" s="71" t="s">
        <v>22</v>
      </c>
      <c r="B8" s="71"/>
      <c r="C8" s="71"/>
      <c r="D8" s="72"/>
      <c r="E8" s="72"/>
      <c r="F8" s="72"/>
      <c r="G8" s="72"/>
      <c r="H8" s="72"/>
      <c r="I8" s="7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14" t="s">
        <v>23</v>
      </c>
      <c r="AE8" s="42" t="s">
        <v>24</v>
      </c>
      <c r="AF8" s="42" t="s">
        <v>24</v>
      </c>
      <c r="AG8" s="42" t="s">
        <v>24</v>
      </c>
      <c r="AH8" s="42" t="s">
        <v>24</v>
      </c>
      <c r="AI8" s="60"/>
      <c r="AJ8" s="42" t="s">
        <v>24</v>
      </c>
      <c r="AK8" s="42" t="s">
        <v>24</v>
      </c>
      <c r="AL8" s="42" t="s">
        <v>24</v>
      </c>
      <c r="AM8" s="42" t="s">
        <v>24</v>
      </c>
    </row>
    <row r="9" spans="1:39" ht="18.75">
      <c r="A9" s="71"/>
      <c r="B9" s="71"/>
      <c r="C9" s="71"/>
      <c r="D9" s="72"/>
      <c r="E9" s="72"/>
      <c r="F9" s="72"/>
      <c r="G9" s="72"/>
      <c r="H9" s="72"/>
      <c r="I9" s="7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14" t="s">
        <v>25</v>
      </c>
      <c r="AE9" s="44" t="s">
        <v>26</v>
      </c>
      <c r="AF9" s="21" t="s">
        <v>26</v>
      </c>
      <c r="AG9" s="44" t="s">
        <v>26</v>
      </c>
      <c r="AH9" s="21" t="s">
        <v>26</v>
      </c>
      <c r="AI9" s="61"/>
      <c r="AJ9" s="44" t="s">
        <v>26</v>
      </c>
      <c r="AK9" s="21" t="s">
        <v>26</v>
      </c>
      <c r="AL9" s="44" t="s">
        <v>26</v>
      </c>
      <c r="AM9" s="21" t="s">
        <v>26</v>
      </c>
    </row>
    <row r="10" spans="1:39" s="1" customFormat="1" ht="18.75">
      <c r="A10" s="74" t="s">
        <v>27</v>
      </c>
      <c r="B10" s="73" t="s">
        <v>28</v>
      </c>
      <c r="C10" s="73"/>
      <c r="D10" s="73"/>
      <c r="E10" s="73"/>
      <c r="F10" s="73"/>
      <c r="G10" s="73"/>
      <c r="H10" s="75" t="s">
        <v>2</v>
      </c>
      <c r="I10" s="76" t="s">
        <v>7</v>
      </c>
      <c r="J10" s="77" t="s">
        <v>29</v>
      </c>
      <c r="K10" s="73" t="s">
        <v>30</v>
      </c>
      <c r="L10" s="77" t="s">
        <v>12</v>
      </c>
      <c r="M10" s="73" t="s">
        <v>31</v>
      </c>
      <c r="N10" s="77" t="s">
        <v>32</v>
      </c>
      <c r="O10" s="73" t="s">
        <v>33</v>
      </c>
      <c r="P10" s="73"/>
      <c r="Q10" s="73" t="s">
        <v>34</v>
      </c>
      <c r="R10" s="73" t="s">
        <v>35</v>
      </c>
      <c r="S10" s="73" t="s">
        <v>36</v>
      </c>
      <c r="T10" s="77" t="s">
        <v>37</v>
      </c>
      <c r="U10" s="77" t="s">
        <v>38</v>
      </c>
      <c r="V10" s="77" t="s">
        <v>39</v>
      </c>
      <c r="W10" s="77" t="s">
        <v>40</v>
      </c>
      <c r="X10" s="80" t="s">
        <v>41</v>
      </c>
      <c r="Y10" s="80" t="s">
        <v>42</v>
      </c>
      <c r="Z10" s="80" t="s">
        <v>43</v>
      </c>
      <c r="AA10" s="73" t="s">
        <v>44</v>
      </c>
      <c r="AB10" s="77" t="s">
        <v>45</v>
      </c>
      <c r="AC10" s="85" t="s">
        <v>46</v>
      </c>
      <c r="AD10" s="79" t="s">
        <v>47</v>
      </c>
      <c r="AE10" s="73" t="s">
        <v>48</v>
      </c>
      <c r="AF10" s="73" t="s">
        <v>48</v>
      </c>
      <c r="AG10" s="73" t="s">
        <v>48</v>
      </c>
      <c r="AH10" s="73" t="s">
        <v>48</v>
      </c>
      <c r="AI10" s="84" t="s">
        <v>49</v>
      </c>
      <c r="AJ10" s="73" t="s">
        <v>50</v>
      </c>
      <c r="AK10" s="73" t="s">
        <v>50</v>
      </c>
      <c r="AL10" s="73" t="s">
        <v>50</v>
      </c>
      <c r="AM10" s="73" t="s">
        <v>50</v>
      </c>
    </row>
    <row r="11" spans="1:39" s="2" customFormat="1" ht="61.5" customHeight="1">
      <c r="A11" s="74"/>
      <c r="B11" s="14">
        <v>0</v>
      </c>
      <c r="C11" s="14">
        <v>1</v>
      </c>
      <c r="D11" s="14">
        <v>2</v>
      </c>
      <c r="E11" s="14">
        <v>3</v>
      </c>
      <c r="F11" s="14">
        <v>4</v>
      </c>
      <c r="G11" s="14">
        <v>5</v>
      </c>
      <c r="H11" s="75"/>
      <c r="I11" s="76"/>
      <c r="J11" s="77"/>
      <c r="K11" s="73"/>
      <c r="L11" s="77"/>
      <c r="M11" s="73"/>
      <c r="N11" s="77"/>
      <c r="O11" s="12" t="s">
        <v>51</v>
      </c>
      <c r="P11" s="12" t="s">
        <v>52</v>
      </c>
      <c r="Q11" s="73"/>
      <c r="R11" s="73"/>
      <c r="S11" s="73"/>
      <c r="T11" s="77"/>
      <c r="U11" s="77"/>
      <c r="V11" s="77"/>
      <c r="W11" s="77"/>
      <c r="X11" s="80"/>
      <c r="Y11" s="80"/>
      <c r="Z11" s="80"/>
      <c r="AA11" s="73"/>
      <c r="AB11" s="77"/>
      <c r="AC11" s="85"/>
      <c r="AD11" s="79"/>
      <c r="AE11" s="73"/>
      <c r="AF11" s="73"/>
      <c r="AG11" s="73"/>
      <c r="AH11" s="73"/>
      <c r="AI11" s="84"/>
      <c r="AJ11" s="73"/>
      <c r="AK11" s="73"/>
      <c r="AL11" s="73"/>
      <c r="AM11" s="73"/>
    </row>
    <row r="12" spans="1:39" s="3" customFormat="1" ht="78.75" customHeight="1">
      <c r="A12" s="14">
        <v>1</v>
      </c>
      <c r="B12" s="14"/>
      <c r="C12" s="14"/>
      <c r="D12" s="14"/>
      <c r="E12" s="14"/>
      <c r="F12" s="14">
        <v>4</v>
      </c>
      <c r="G12" s="15"/>
      <c r="H12" s="16" t="s">
        <v>171</v>
      </c>
      <c r="I12" s="17" t="s">
        <v>172</v>
      </c>
      <c r="J12" s="21" t="s">
        <v>26</v>
      </c>
      <c r="K12" s="17" t="s">
        <v>53</v>
      </c>
      <c r="L12" s="21" t="s">
        <v>26</v>
      </c>
      <c r="M12" s="21" t="s">
        <v>54</v>
      </c>
      <c r="N12" s="14" t="s">
        <v>55</v>
      </c>
      <c r="O12" s="21" t="s">
        <v>26</v>
      </c>
      <c r="P12" s="21" t="s">
        <v>26</v>
      </c>
      <c r="Q12" s="27" t="s">
        <v>13</v>
      </c>
      <c r="R12" s="28" t="s">
        <v>56</v>
      </c>
      <c r="S12" s="12" t="s">
        <v>26</v>
      </c>
      <c r="T12" s="14" t="s">
        <v>57</v>
      </c>
      <c r="U12" s="21" t="s">
        <v>58</v>
      </c>
      <c r="V12" s="13" t="s">
        <v>58</v>
      </c>
      <c r="W12" s="13" t="s">
        <v>59</v>
      </c>
      <c r="X12" s="12" t="s">
        <v>26</v>
      </c>
      <c r="Y12" s="12" t="s">
        <v>26</v>
      </c>
      <c r="Z12" s="12" t="s">
        <v>26</v>
      </c>
      <c r="AA12" s="14" t="s">
        <v>26</v>
      </c>
      <c r="AB12" s="21" t="s">
        <v>26</v>
      </c>
      <c r="AC12" s="23" t="s">
        <v>60</v>
      </c>
      <c r="AD12" s="23" t="s">
        <v>170</v>
      </c>
      <c r="AE12" s="45">
        <v>0.28000000000000003</v>
      </c>
      <c r="AF12" s="45">
        <v>0.24</v>
      </c>
      <c r="AG12" s="45">
        <v>0.28000000000000003</v>
      </c>
      <c r="AH12" s="45">
        <v>0.24</v>
      </c>
      <c r="AI12" s="62">
        <v>25.78</v>
      </c>
      <c r="AJ12" s="45">
        <f>$AI12*AE12</f>
        <v>7.2184000000000008</v>
      </c>
      <c r="AK12" s="45">
        <f>$AI12*AF12</f>
        <v>6.1871999999999998</v>
      </c>
      <c r="AL12" s="45">
        <f>$AI12*AG12</f>
        <v>7.2184000000000008</v>
      </c>
      <c r="AM12" s="45">
        <f>$AI12*AH12</f>
        <v>6.1871999999999998</v>
      </c>
    </row>
    <row r="13" spans="1:39" s="3" customFormat="1" ht="69" customHeight="1">
      <c r="A13" s="14">
        <v>2</v>
      </c>
      <c r="B13" s="14"/>
      <c r="C13" s="14"/>
      <c r="D13" s="14"/>
      <c r="E13" s="14"/>
      <c r="F13" s="14">
        <v>4</v>
      </c>
      <c r="G13" s="15"/>
      <c r="H13" s="17" t="s">
        <v>61</v>
      </c>
      <c r="I13" s="17" t="s">
        <v>62</v>
      </c>
      <c r="J13" s="21" t="s">
        <v>26</v>
      </c>
      <c r="K13" s="17" t="s">
        <v>161</v>
      </c>
      <c r="L13" s="21" t="s">
        <v>26</v>
      </c>
      <c r="M13" s="21" t="s">
        <v>54</v>
      </c>
      <c r="N13" s="14" t="s">
        <v>55</v>
      </c>
      <c r="O13" s="21" t="s">
        <v>26</v>
      </c>
      <c r="P13" s="21" t="s">
        <v>26</v>
      </c>
      <c r="Q13" s="27" t="s">
        <v>13</v>
      </c>
      <c r="R13" s="28" t="s">
        <v>56</v>
      </c>
      <c r="S13" s="12" t="s">
        <v>26</v>
      </c>
      <c r="T13" s="14" t="s">
        <v>57</v>
      </c>
      <c r="U13" s="21" t="s">
        <v>63</v>
      </c>
      <c r="V13" s="13" t="s">
        <v>58</v>
      </c>
      <c r="W13" s="13" t="s">
        <v>59</v>
      </c>
      <c r="X13" s="12" t="s">
        <v>26</v>
      </c>
      <c r="Y13" s="12" t="s">
        <v>26</v>
      </c>
      <c r="Z13" s="12" t="s">
        <v>26</v>
      </c>
      <c r="AA13" s="14" t="s">
        <v>26</v>
      </c>
      <c r="AB13" s="21" t="s">
        <v>26</v>
      </c>
      <c r="AC13" s="23" t="s">
        <v>159</v>
      </c>
      <c r="AD13" s="23" t="s">
        <v>160</v>
      </c>
      <c r="AE13" s="45">
        <v>0.87</v>
      </c>
      <c r="AF13" s="45">
        <v>0.25</v>
      </c>
      <c r="AG13" s="45">
        <v>0.84</v>
      </c>
      <c r="AH13" s="45">
        <v>0.25</v>
      </c>
      <c r="AI13" s="62">
        <v>25.5</v>
      </c>
      <c r="AJ13" s="45">
        <f t="shared" ref="AJ13:AJ35" si="0">$AI13*AE13</f>
        <v>22.184999999999999</v>
      </c>
      <c r="AK13" s="45">
        <f t="shared" ref="AK13:AK35" si="1">$AI13*AF13</f>
        <v>6.375</v>
      </c>
      <c r="AL13" s="45">
        <f t="shared" ref="AL13:AL35" si="2">$AI13*AG13</f>
        <v>21.419999999999998</v>
      </c>
      <c r="AM13" s="45">
        <f t="shared" ref="AM13:AM35" si="3">$AI13*AH13</f>
        <v>6.375</v>
      </c>
    </row>
    <row r="14" spans="1:39" s="3" customFormat="1" ht="76.5" customHeight="1">
      <c r="A14" s="14">
        <v>7</v>
      </c>
      <c r="B14" s="14"/>
      <c r="C14" s="14"/>
      <c r="D14" s="14"/>
      <c r="E14" s="14"/>
      <c r="F14" s="14">
        <v>4</v>
      </c>
      <c r="G14" s="15"/>
      <c r="H14" s="17" t="s">
        <v>64</v>
      </c>
      <c r="I14" s="18" t="s">
        <v>65</v>
      </c>
      <c r="J14" s="22" t="s">
        <v>26</v>
      </c>
      <c r="K14" s="18" t="s">
        <v>66</v>
      </c>
      <c r="L14" s="22" t="s">
        <v>26</v>
      </c>
      <c r="M14" s="22" t="s">
        <v>54</v>
      </c>
      <c r="N14" s="22" t="s">
        <v>67</v>
      </c>
      <c r="O14" s="22" t="s">
        <v>26</v>
      </c>
      <c r="P14" s="22" t="s">
        <v>26</v>
      </c>
      <c r="Q14" s="29" t="s">
        <v>13</v>
      </c>
      <c r="R14" s="30" t="s">
        <v>56</v>
      </c>
      <c r="S14" s="31" t="s">
        <v>26</v>
      </c>
      <c r="T14" s="32" t="s">
        <v>65</v>
      </c>
      <c r="U14" s="22" t="s">
        <v>63</v>
      </c>
      <c r="V14" s="33" t="s">
        <v>58</v>
      </c>
      <c r="W14" s="33" t="s">
        <v>26</v>
      </c>
      <c r="X14" s="31" t="s">
        <v>26</v>
      </c>
      <c r="Y14" s="31" t="s">
        <v>26</v>
      </c>
      <c r="Z14" s="31" t="s">
        <v>26</v>
      </c>
      <c r="AA14" s="24" t="s">
        <v>26</v>
      </c>
      <c r="AB14" s="22" t="s">
        <v>26</v>
      </c>
      <c r="AC14" s="46" t="s">
        <v>68</v>
      </c>
      <c r="AD14" s="46" t="s">
        <v>69</v>
      </c>
      <c r="AE14" s="47">
        <v>0.08</v>
      </c>
      <c r="AF14" s="47">
        <v>0.05</v>
      </c>
      <c r="AG14" s="47">
        <v>0.08</v>
      </c>
      <c r="AH14" s="47">
        <v>0.05</v>
      </c>
      <c r="AI14" s="62">
        <v>8.85</v>
      </c>
      <c r="AJ14" s="45">
        <f t="shared" si="0"/>
        <v>0.70799999999999996</v>
      </c>
      <c r="AK14" s="45">
        <f t="shared" si="1"/>
        <v>0.4425</v>
      </c>
      <c r="AL14" s="45">
        <f t="shared" si="2"/>
        <v>0.70799999999999996</v>
      </c>
      <c r="AM14" s="45">
        <f t="shared" si="3"/>
        <v>0.4425</v>
      </c>
    </row>
    <row r="15" spans="1:39" s="4" customFormat="1" ht="56.25">
      <c r="A15" s="14">
        <v>10</v>
      </c>
      <c r="B15" s="14"/>
      <c r="C15" s="14"/>
      <c r="D15" s="14"/>
      <c r="E15" s="14"/>
      <c r="F15" s="14">
        <v>4</v>
      </c>
      <c r="G15" s="14"/>
      <c r="H15" s="17" t="s">
        <v>70</v>
      </c>
      <c r="I15" s="17" t="s">
        <v>71</v>
      </c>
      <c r="J15" s="78"/>
      <c r="K15" s="17" t="s">
        <v>72</v>
      </c>
      <c r="L15" s="21" t="s">
        <v>13</v>
      </c>
      <c r="M15" s="21" t="s">
        <v>73</v>
      </c>
      <c r="N15" s="21" t="s">
        <v>74</v>
      </c>
      <c r="O15" s="21" t="s">
        <v>26</v>
      </c>
      <c r="P15" s="21" t="s">
        <v>26</v>
      </c>
      <c r="Q15" s="27" t="s">
        <v>75</v>
      </c>
      <c r="R15" s="28" t="s">
        <v>76</v>
      </c>
      <c r="S15" s="12" t="s">
        <v>26</v>
      </c>
      <c r="T15" s="17" t="s">
        <v>71</v>
      </c>
      <c r="U15" s="22" t="s">
        <v>63</v>
      </c>
      <c r="V15" s="13" t="s">
        <v>58</v>
      </c>
      <c r="W15" s="13" t="s">
        <v>26</v>
      </c>
      <c r="X15" s="12" t="s">
        <v>26</v>
      </c>
      <c r="Y15" s="12" t="s">
        <v>26</v>
      </c>
      <c r="Z15" s="12" t="s">
        <v>26</v>
      </c>
      <c r="AA15" s="14" t="s">
        <v>26</v>
      </c>
      <c r="AB15" s="21" t="s">
        <v>26</v>
      </c>
      <c r="AC15" s="23" t="s">
        <v>77</v>
      </c>
      <c r="AD15" s="23" t="s">
        <v>26</v>
      </c>
      <c r="AE15" s="47"/>
      <c r="AF15" s="47">
        <v>2</v>
      </c>
      <c r="AG15" s="47"/>
      <c r="AH15" s="47">
        <v>2</v>
      </c>
      <c r="AI15" s="62">
        <v>0.21008571428571399</v>
      </c>
      <c r="AJ15" s="45">
        <f t="shared" si="0"/>
        <v>0</v>
      </c>
      <c r="AK15" s="45">
        <f t="shared" si="1"/>
        <v>0.42017142857142797</v>
      </c>
      <c r="AL15" s="45">
        <f t="shared" si="2"/>
        <v>0</v>
      </c>
      <c r="AM15" s="45">
        <f t="shared" si="3"/>
        <v>0.42017142857142797</v>
      </c>
    </row>
    <row r="16" spans="1:39" s="4" customFormat="1" ht="56.25">
      <c r="A16" s="14">
        <v>11</v>
      </c>
      <c r="B16" s="14"/>
      <c r="C16" s="14"/>
      <c r="D16" s="14"/>
      <c r="E16" s="14"/>
      <c r="F16" s="14">
        <v>4</v>
      </c>
      <c r="G16" s="14"/>
      <c r="H16" s="17" t="s">
        <v>78</v>
      </c>
      <c r="I16" s="17" t="s">
        <v>71</v>
      </c>
      <c r="J16" s="78"/>
      <c r="K16" s="17" t="s">
        <v>79</v>
      </c>
      <c r="L16" s="21" t="s">
        <v>13</v>
      </c>
      <c r="M16" s="21" t="s">
        <v>80</v>
      </c>
      <c r="N16" s="21" t="s">
        <v>74</v>
      </c>
      <c r="O16" s="21" t="s">
        <v>26</v>
      </c>
      <c r="P16" s="21" t="s">
        <v>26</v>
      </c>
      <c r="Q16" s="27" t="s">
        <v>75</v>
      </c>
      <c r="R16" s="28" t="s">
        <v>76</v>
      </c>
      <c r="S16" s="12" t="s">
        <v>26</v>
      </c>
      <c r="T16" s="17" t="s">
        <v>71</v>
      </c>
      <c r="U16" s="22" t="s">
        <v>63</v>
      </c>
      <c r="V16" s="13" t="s">
        <v>58</v>
      </c>
      <c r="W16" s="13" t="s">
        <v>26</v>
      </c>
      <c r="X16" s="12" t="s">
        <v>26</v>
      </c>
      <c r="Y16" s="12" t="s">
        <v>26</v>
      </c>
      <c r="Z16" s="12" t="s">
        <v>26</v>
      </c>
      <c r="AA16" s="14" t="s">
        <v>26</v>
      </c>
      <c r="AB16" s="21" t="s">
        <v>26</v>
      </c>
      <c r="AC16" s="23" t="s">
        <v>77</v>
      </c>
      <c r="AD16" s="21" t="s">
        <v>26</v>
      </c>
      <c r="AE16" s="47"/>
      <c r="AF16" s="47"/>
      <c r="AG16" s="47"/>
      <c r="AH16" s="47">
        <v>1</v>
      </c>
      <c r="AI16" s="62">
        <v>0.12255000000000001</v>
      </c>
      <c r="AJ16" s="45">
        <f t="shared" si="0"/>
        <v>0</v>
      </c>
      <c r="AK16" s="45">
        <f t="shared" si="1"/>
        <v>0</v>
      </c>
      <c r="AL16" s="45">
        <f t="shared" si="2"/>
        <v>0</v>
      </c>
      <c r="AM16" s="45">
        <f t="shared" si="3"/>
        <v>0.12255000000000001</v>
      </c>
    </row>
    <row r="17" spans="1:39" s="5" customFormat="1" ht="56.25">
      <c r="A17" s="14">
        <v>12</v>
      </c>
      <c r="B17" s="14"/>
      <c r="C17" s="14"/>
      <c r="D17" s="14"/>
      <c r="E17" s="14"/>
      <c r="F17" s="14">
        <v>4</v>
      </c>
      <c r="G17" s="15"/>
      <c r="H17" s="17" t="s">
        <v>81</v>
      </c>
      <c r="I17" s="17" t="s">
        <v>71</v>
      </c>
      <c r="J17" s="78"/>
      <c r="K17" s="17" t="s">
        <v>82</v>
      </c>
      <c r="L17" s="21" t="s">
        <v>13</v>
      </c>
      <c r="M17" s="21" t="s">
        <v>83</v>
      </c>
      <c r="N17" s="21" t="s">
        <v>74</v>
      </c>
      <c r="O17" s="21" t="s">
        <v>26</v>
      </c>
      <c r="P17" s="21" t="s">
        <v>26</v>
      </c>
      <c r="Q17" s="27" t="s">
        <v>75</v>
      </c>
      <c r="R17" s="28" t="s">
        <v>76</v>
      </c>
      <c r="S17" s="12" t="s">
        <v>26</v>
      </c>
      <c r="T17" s="17" t="s">
        <v>71</v>
      </c>
      <c r="U17" s="22" t="s">
        <v>63</v>
      </c>
      <c r="V17" s="13" t="s">
        <v>58</v>
      </c>
      <c r="W17" s="13" t="s">
        <v>26</v>
      </c>
      <c r="X17" s="12" t="s">
        <v>26</v>
      </c>
      <c r="Y17" s="12" t="s">
        <v>26</v>
      </c>
      <c r="Z17" s="12" t="s">
        <v>26</v>
      </c>
      <c r="AA17" s="14" t="s">
        <v>26</v>
      </c>
      <c r="AB17" s="21" t="s">
        <v>26</v>
      </c>
      <c r="AC17" s="23" t="s">
        <v>77</v>
      </c>
      <c r="AD17" s="21" t="s">
        <v>26</v>
      </c>
      <c r="AE17" s="47">
        <v>1</v>
      </c>
      <c r="AF17" s="47"/>
      <c r="AG17" s="47">
        <v>1</v>
      </c>
      <c r="AH17" s="47"/>
      <c r="AI17" s="62">
        <v>0.16339999999999999</v>
      </c>
      <c r="AJ17" s="45">
        <f t="shared" si="0"/>
        <v>0.16339999999999999</v>
      </c>
      <c r="AK17" s="45">
        <f t="shared" si="1"/>
        <v>0</v>
      </c>
      <c r="AL17" s="45">
        <f t="shared" si="2"/>
        <v>0.16339999999999999</v>
      </c>
      <c r="AM17" s="45">
        <f t="shared" si="3"/>
        <v>0</v>
      </c>
    </row>
    <row r="18" spans="1:39" s="5" customFormat="1" ht="57" customHeight="1">
      <c r="A18" s="14">
        <v>13</v>
      </c>
      <c r="B18" s="14"/>
      <c r="C18" s="14"/>
      <c r="D18" s="14"/>
      <c r="E18" s="14"/>
      <c r="F18" s="14">
        <v>4</v>
      </c>
      <c r="G18" s="15"/>
      <c r="H18" s="17" t="s">
        <v>84</v>
      </c>
      <c r="I18" s="17" t="s">
        <v>71</v>
      </c>
      <c r="J18" s="78"/>
      <c r="K18" s="17" t="s">
        <v>85</v>
      </c>
      <c r="L18" s="21" t="s">
        <v>13</v>
      </c>
      <c r="M18" s="21" t="s">
        <v>86</v>
      </c>
      <c r="N18" s="21" t="s">
        <v>74</v>
      </c>
      <c r="O18" s="21" t="s">
        <v>26</v>
      </c>
      <c r="P18" s="21" t="s">
        <v>26</v>
      </c>
      <c r="Q18" s="27" t="s">
        <v>75</v>
      </c>
      <c r="R18" s="28" t="s">
        <v>76</v>
      </c>
      <c r="S18" s="12" t="s">
        <v>26</v>
      </c>
      <c r="T18" s="17" t="s">
        <v>71</v>
      </c>
      <c r="U18" s="22" t="s">
        <v>63</v>
      </c>
      <c r="V18" s="13" t="s">
        <v>58</v>
      </c>
      <c r="W18" s="13" t="s">
        <v>26</v>
      </c>
      <c r="X18" s="12" t="s">
        <v>26</v>
      </c>
      <c r="Y18" s="12" t="s">
        <v>26</v>
      </c>
      <c r="Z18" s="12" t="s">
        <v>26</v>
      </c>
      <c r="AA18" s="14" t="s">
        <v>26</v>
      </c>
      <c r="AB18" s="21" t="s">
        <v>26</v>
      </c>
      <c r="AC18" s="23" t="s">
        <v>77</v>
      </c>
      <c r="AD18" s="21" t="s">
        <v>26</v>
      </c>
      <c r="AE18" s="47">
        <v>1</v>
      </c>
      <c r="AF18" s="47"/>
      <c r="AG18" s="47">
        <v>1</v>
      </c>
      <c r="AH18" s="47"/>
      <c r="AI18" s="62">
        <v>0.14297499999999999</v>
      </c>
      <c r="AJ18" s="45">
        <f t="shared" si="0"/>
        <v>0.14297499999999999</v>
      </c>
      <c r="AK18" s="45">
        <f t="shared" si="1"/>
        <v>0</v>
      </c>
      <c r="AL18" s="45">
        <f t="shared" si="2"/>
        <v>0.14297499999999999</v>
      </c>
      <c r="AM18" s="45">
        <f t="shared" si="3"/>
        <v>0</v>
      </c>
    </row>
    <row r="19" spans="1:39" s="5" customFormat="1" ht="57" customHeight="1">
      <c r="A19" s="14">
        <v>14</v>
      </c>
      <c r="B19" s="14"/>
      <c r="C19" s="14"/>
      <c r="D19" s="14"/>
      <c r="E19" s="14"/>
      <c r="F19" s="14">
        <v>4</v>
      </c>
      <c r="G19" s="15"/>
      <c r="H19" s="17" t="s">
        <v>87</v>
      </c>
      <c r="I19" s="17" t="s">
        <v>71</v>
      </c>
      <c r="J19" s="78"/>
      <c r="K19" s="17" t="s">
        <v>88</v>
      </c>
      <c r="L19" s="21" t="s">
        <v>13</v>
      </c>
      <c r="M19" s="21" t="s">
        <v>89</v>
      </c>
      <c r="N19" s="21" t="s">
        <v>74</v>
      </c>
      <c r="O19" s="21" t="s">
        <v>26</v>
      </c>
      <c r="P19" s="21" t="s">
        <v>26</v>
      </c>
      <c r="Q19" s="27" t="s">
        <v>75</v>
      </c>
      <c r="R19" s="28" t="s">
        <v>76</v>
      </c>
      <c r="S19" s="12" t="s">
        <v>26</v>
      </c>
      <c r="T19" s="17" t="s">
        <v>71</v>
      </c>
      <c r="U19" s="22" t="s">
        <v>63</v>
      </c>
      <c r="V19" s="13" t="s">
        <v>58</v>
      </c>
      <c r="W19" s="13" t="s">
        <v>26</v>
      </c>
      <c r="X19" s="12" t="s">
        <v>26</v>
      </c>
      <c r="Y19" s="12" t="s">
        <v>26</v>
      </c>
      <c r="Z19" s="12" t="s">
        <v>26</v>
      </c>
      <c r="AA19" s="14" t="s">
        <v>26</v>
      </c>
      <c r="AB19" s="21" t="s">
        <v>26</v>
      </c>
      <c r="AC19" s="23" t="s">
        <v>77</v>
      </c>
      <c r="AD19" s="21" t="s">
        <v>26</v>
      </c>
      <c r="AE19" s="47">
        <v>2</v>
      </c>
      <c r="AF19" s="47"/>
      <c r="AG19" s="47">
        <v>2</v>
      </c>
      <c r="AH19" s="47"/>
      <c r="AI19" s="62">
        <v>0.36764999999999998</v>
      </c>
      <c r="AJ19" s="45">
        <f t="shared" si="0"/>
        <v>0.73529999999999995</v>
      </c>
      <c r="AK19" s="45">
        <f t="shared" si="1"/>
        <v>0</v>
      </c>
      <c r="AL19" s="45">
        <f t="shared" si="2"/>
        <v>0.73529999999999995</v>
      </c>
      <c r="AM19" s="45">
        <f t="shared" si="3"/>
        <v>0</v>
      </c>
    </row>
    <row r="20" spans="1:39" s="5" customFormat="1" ht="56.25">
      <c r="A20" s="14">
        <v>15</v>
      </c>
      <c r="B20" s="14"/>
      <c r="C20" s="14"/>
      <c r="D20" s="14"/>
      <c r="E20" s="14"/>
      <c r="F20" s="14">
        <v>4</v>
      </c>
      <c r="G20" s="15"/>
      <c r="H20" s="17" t="s">
        <v>90</v>
      </c>
      <c r="I20" s="17" t="s">
        <v>71</v>
      </c>
      <c r="J20" s="78"/>
      <c r="K20" s="17" t="s">
        <v>91</v>
      </c>
      <c r="L20" s="21" t="s">
        <v>13</v>
      </c>
      <c r="M20" s="21" t="s">
        <v>92</v>
      </c>
      <c r="N20" s="21" t="s">
        <v>74</v>
      </c>
      <c r="O20" s="21" t="s">
        <v>26</v>
      </c>
      <c r="P20" s="21" t="s">
        <v>26</v>
      </c>
      <c r="Q20" s="27" t="s">
        <v>75</v>
      </c>
      <c r="R20" s="28" t="s">
        <v>76</v>
      </c>
      <c r="S20" s="12" t="s">
        <v>26</v>
      </c>
      <c r="T20" s="17" t="s">
        <v>71</v>
      </c>
      <c r="U20" s="22" t="s">
        <v>63</v>
      </c>
      <c r="V20" s="13" t="s">
        <v>58</v>
      </c>
      <c r="W20" s="13" t="s">
        <v>26</v>
      </c>
      <c r="X20" s="12" t="s">
        <v>26</v>
      </c>
      <c r="Y20" s="12" t="s">
        <v>26</v>
      </c>
      <c r="Z20" s="12" t="s">
        <v>26</v>
      </c>
      <c r="AA20" s="14" t="s">
        <v>26</v>
      </c>
      <c r="AB20" s="21" t="s">
        <v>26</v>
      </c>
      <c r="AC20" s="23" t="s">
        <v>77</v>
      </c>
      <c r="AD20" s="21" t="s">
        <v>26</v>
      </c>
      <c r="AE20" s="47">
        <v>4</v>
      </c>
      <c r="AF20" s="47"/>
      <c r="AG20" s="47">
        <v>4</v>
      </c>
      <c r="AH20" s="47"/>
      <c r="AI20" s="62">
        <v>6.4192857142857093E-2</v>
      </c>
      <c r="AJ20" s="45">
        <f t="shared" si="0"/>
        <v>0.25677142857142798</v>
      </c>
      <c r="AK20" s="45">
        <f t="shared" si="1"/>
        <v>0</v>
      </c>
      <c r="AL20" s="45">
        <f t="shared" si="2"/>
        <v>0.25677142857142798</v>
      </c>
      <c r="AM20" s="45">
        <f t="shared" si="3"/>
        <v>0</v>
      </c>
    </row>
    <row r="21" spans="1:39" s="5" customFormat="1" ht="56.25">
      <c r="A21" s="14">
        <v>16</v>
      </c>
      <c r="B21" s="14"/>
      <c r="C21" s="14"/>
      <c r="D21" s="14"/>
      <c r="E21" s="14"/>
      <c r="F21" s="14">
        <v>4</v>
      </c>
      <c r="G21" s="14"/>
      <c r="H21" s="17" t="s">
        <v>93</v>
      </c>
      <c r="I21" s="17" t="s">
        <v>71</v>
      </c>
      <c r="J21" s="78"/>
      <c r="K21" s="17" t="s">
        <v>94</v>
      </c>
      <c r="L21" s="21" t="s">
        <v>13</v>
      </c>
      <c r="M21" s="21" t="s">
        <v>95</v>
      </c>
      <c r="N21" s="21" t="s">
        <v>74</v>
      </c>
      <c r="O21" s="21" t="s">
        <v>26</v>
      </c>
      <c r="P21" s="21" t="s">
        <v>26</v>
      </c>
      <c r="Q21" s="27" t="s">
        <v>75</v>
      </c>
      <c r="R21" s="28" t="s">
        <v>76</v>
      </c>
      <c r="S21" s="12" t="s">
        <v>26</v>
      </c>
      <c r="T21" s="17" t="s">
        <v>71</v>
      </c>
      <c r="U21" s="22" t="s">
        <v>63</v>
      </c>
      <c r="V21" s="13" t="s">
        <v>58</v>
      </c>
      <c r="W21" s="13" t="s">
        <v>26</v>
      </c>
      <c r="X21" s="12" t="s">
        <v>26</v>
      </c>
      <c r="Y21" s="12" t="s">
        <v>26</v>
      </c>
      <c r="Z21" s="12" t="s">
        <v>26</v>
      </c>
      <c r="AA21" s="14" t="s">
        <v>26</v>
      </c>
      <c r="AB21" s="21" t="s">
        <v>26</v>
      </c>
      <c r="AC21" s="23" t="s">
        <v>77</v>
      </c>
      <c r="AD21" s="21" t="s">
        <v>26</v>
      </c>
      <c r="AE21" s="47"/>
      <c r="AF21" s="48">
        <v>1</v>
      </c>
      <c r="AG21" s="63"/>
      <c r="AH21" s="47"/>
      <c r="AI21" s="62">
        <v>0.12838571428571399</v>
      </c>
      <c r="AJ21" s="45">
        <f t="shared" si="0"/>
        <v>0</v>
      </c>
      <c r="AK21" s="45">
        <f t="shared" si="1"/>
        <v>0.12838571428571399</v>
      </c>
      <c r="AL21" s="45">
        <f t="shared" si="2"/>
        <v>0</v>
      </c>
      <c r="AM21" s="45">
        <f t="shared" si="3"/>
        <v>0</v>
      </c>
    </row>
    <row r="22" spans="1:39" s="5" customFormat="1" ht="78" customHeight="1">
      <c r="A22" s="14">
        <v>20</v>
      </c>
      <c r="B22" s="14"/>
      <c r="C22" s="14"/>
      <c r="D22" s="14"/>
      <c r="E22" s="14"/>
      <c r="F22" s="14">
        <v>4</v>
      </c>
      <c r="G22" s="14"/>
      <c r="H22" s="17" t="s">
        <v>96</v>
      </c>
      <c r="I22" s="17" t="s">
        <v>97</v>
      </c>
      <c r="J22" s="21" t="s">
        <v>26</v>
      </c>
      <c r="K22" s="17" t="s">
        <v>97</v>
      </c>
      <c r="L22" s="21" t="s">
        <v>26</v>
      </c>
      <c r="M22" s="21" t="s">
        <v>98</v>
      </c>
      <c r="N22" s="23" t="s">
        <v>99</v>
      </c>
      <c r="O22" s="21" t="s">
        <v>26</v>
      </c>
      <c r="P22" s="21" t="s">
        <v>26</v>
      </c>
      <c r="Q22" s="17" t="s">
        <v>100</v>
      </c>
      <c r="R22" s="34" t="s">
        <v>101</v>
      </c>
      <c r="S22" s="12" t="s">
        <v>26</v>
      </c>
      <c r="T22" s="17" t="s">
        <v>97</v>
      </c>
      <c r="U22" s="22" t="s">
        <v>63</v>
      </c>
      <c r="V22" s="13" t="s">
        <v>58</v>
      </c>
      <c r="W22" s="12" t="s">
        <v>26</v>
      </c>
      <c r="X22" s="12" t="s">
        <v>26</v>
      </c>
      <c r="Y22" s="12" t="s">
        <v>26</v>
      </c>
      <c r="Z22" s="12" t="s">
        <v>26</v>
      </c>
      <c r="AA22" s="23" t="s">
        <v>102</v>
      </c>
      <c r="AB22" s="21" t="s">
        <v>26</v>
      </c>
      <c r="AC22" s="23" t="s">
        <v>103</v>
      </c>
      <c r="AD22" s="21"/>
      <c r="AE22" s="49">
        <v>98.3</v>
      </c>
      <c r="AF22" s="49">
        <v>43</v>
      </c>
      <c r="AG22" s="49">
        <v>98.3</v>
      </c>
      <c r="AH22" s="64">
        <v>75.3</v>
      </c>
      <c r="AI22" s="62">
        <v>6.7000000000000002E-3</v>
      </c>
      <c r="AJ22" s="45">
        <f t="shared" si="0"/>
        <v>0.65861000000000003</v>
      </c>
      <c r="AK22" s="45">
        <f t="shared" si="1"/>
        <v>0.28810000000000002</v>
      </c>
      <c r="AL22" s="45">
        <f t="shared" si="2"/>
        <v>0.65861000000000003</v>
      </c>
      <c r="AM22" s="45">
        <f t="shared" si="3"/>
        <v>0.50451000000000001</v>
      </c>
    </row>
    <row r="23" spans="1:39" s="5" customFormat="1" ht="79.5" customHeight="1">
      <c r="A23" s="14">
        <v>21</v>
      </c>
      <c r="B23" s="14"/>
      <c r="C23" s="14"/>
      <c r="D23" s="14"/>
      <c r="E23" s="14"/>
      <c r="F23" s="14">
        <v>4</v>
      </c>
      <c r="G23" s="14"/>
      <c r="H23" s="17" t="s">
        <v>104</v>
      </c>
      <c r="I23" s="17" t="s">
        <v>97</v>
      </c>
      <c r="J23" s="21"/>
      <c r="K23" s="17" t="s">
        <v>97</v>
      </c>
      <c r="L23" s="21" t="s">
        <v>26</v>
      </c>
      <c r="M23" s="21" t="s">
        <v>105</v>
      </c>
      <c r="N23" s="23" t="s">
        <v>99</v>
      </c>
      <c r="O23" s="21" t="s">
        <v>26</v>
      </c>
      <c r="P23" s="21" t="s">
        <v>26</v>
      </c>
      <c r="Q23" s="17" t="s">
        <v>100</v>
      </c>
      <c r="R23" s="34" t="s">
        <v>101</v>
      </c>
      <c r="S23" s="12" t="s">
        <v>26</v>
      </c>
      <c r="T23" s="17" t="s">
        <v>97</v>
      </c>
      <c r="U23" s="22" t="s">
        <v>63</v>
      </c>
      <c r="V23" s="13" t="s">
        <v>58</v>
      </c>
      <c r="W23" s="12" t="s">
        <v>26</v>
      </c>
      <c r="X23" s="12" t="s">
        <v>26</v>
      </c>
      <c r="Y23" s="12" t="s">
        <v>26</v>
      </c>
      <c r="Z23" s="12" t="s">
        <v>26</v>
      </c>
      <c r="AA23" s="23" t="s">
        <v>106</v>
      </c>
      <c r="AB23" s="21" t="s">
        <v>26</v>
      </c>
      <c r="AC23" s="23" t="s">
        <v>103</v>
      </c>
      <c r="AD23" s="21" t="s">
        <v>107</v>
      </c>
      <c r="AE23" s="49"/>
      <c r="AF23" s="49"/>
      <c r="AG23" s="64"/>
      <c r="AH23" s="65">
        <v>7</v>
      </c>
      <c r="AI23" s="62">
        <v>8.2000000000000007E-3</v>
      </c>
      <c r="AJ23" s="45">
        <f t="shared" si="0"/>
        <v>0</v>
      </c>
      <c r="AK23" s="45">
        <f t="shared" si="1"/>
        <v>0</v>
      </c>
      <c r="AL23" s="45">
        <f t="shared" si="2"/>
        <v>0</v>
      </c>
      <c r="AM23" s="45">
        <f t="shared" si="3"/>
        <v>5.74E-2</v>
      </c>
    </row>
    <row r="24" spans="1:39" s="4" customFormat="1" ht="70.5" customHeight="1">
      <c r="A24" s="14">
        <v>23</v>
      </c>
      <c r="B24" s="14"/>
      <c r="C24" s="14"/>
      <c r="D24" s="14"/>
      <c r="E24" s="14"/>
      <c r="F24" s="14">
        <v>4</v>
      </c>
      <c r="G24" s="14"/>
      <c r="H24" s="17" t="s">
        <v>108</v>
      </c>
      <c r="I24" s="17" t="s">
        <v>109</v>
      </c>
      <c r="J24" s="21" t="s">
        <v>26</v>
      </c>
      <c r="K24" s="17" t="s">
        <v>109</v>
      </c>
      <c r="L24" s="21" t="s">
        <v>26</v>
      </c>
      <c r="M24" s="21" t="s">
        <v>110</v>
      </c>
      <c r="N24" s="23" t="s">
        <v>111</v>
      </c>
      <c r="O24" s="21" t="s">
        <v>26</v>
      </c>
      <c r="P24" s="21" t="s">
        <v>26</v>
      </c>
      <c r="Q24" s="12" t="s">
        <v>100</v>
      </c>
      <c r="R24" s="12" t="s">
        <v>76</v>
      </c>
      <c r="S24" s="12" t="s">
        <v>26</v>
      </c>
      <c r="T24" s="17" t="s">
        <v>112</v>
      </c>
      <c r="U24" s="13" t="s">
        <v>63</v>
      </c>
      <c r="V24" s="13" t="s">
        <v>58</v>
      </c>
      <c r="W24" s="12" t="s">
        <v>26</v>
      </c>
      <c r="X24" s="12" t="s">
        <v>26</v>
      </c>
      <c r="Y24" s="12" t="s">
        <v>26</v>
      </c>
      <c r="Z24" s="12" t="s">
        <v>26</v>
      </c>
      <c r="AA24" s="14" t="s">
        <v>26</v>
      </c>
      <c r="AB24" s="21" t="s">
        <v>26</v>
      </c>
      <c r="AC24" s="23" t="s">
        <v>113</v>
      </c>
      <c r="AD24" s="21" t="s">
        <v>114</v>
      </c>
      <c r="AE24" s="50">
        <v>1</v>
      </c>
      <c r="AF24" s="50">
        <v>1</v>
      </c>
      <c r="AG24" s="50">
        <v>1</v>
      </c>
      <c r="AH24" s="66">
        <v>1</v>
      </c>
      <c r="AI24" s="62">
        <v>2.9100000000000001E-2</v>
      </c>
      <c r="AJ24" s="45">
        <f t="shared" si="0"/>
        <v>2.9100000000000001E-2</v>
      </c>
      <c r="AK24" s="45">
        <f t="shared" si="1"/>
        <v>2.9100000000000001E-2</v>
      </c>
      <c r="AL24" s="45">
        <f t="shared" si="2"/>
        <v>2.9100000000000001E-2</v>
      </c>
      <c r="AM24" s="45">
        <f t="shared" si="3"/>
        <v>2.9100000000000001E-2</v>
      </c>
    </row>
    <row r="25" spans="1:39" s="4" customFormat="1" ht="111.75" customHeight="1">
      <c r="A25" s="14">
        <v>25</v>
      </c>
      <c r="B25" s="14"/>
      <c r="C25" s="14"/>
      <c r="D25" s="14"/>
      <c r="E25" s="14"/>
      <c r="F25" s="14">
        <v>4</v>
      </c>
      <c r="G25" s="14"/>
      <c r="H25" s="17" t="s">
        <v>115</v>
      </c>
      <c r="I25" s="17" t="s">
        <v>116</v>
      </c>
      <c r="J25" s="21"/>
      <c r="K25" s="17" t="s">
        <v>116</v>
      </c>
      <c r="L25" s="21" t="s">
        <v>26</v>
      </c>
      <c r="M25" s="21" t="s">
        <v>117</v>
      </c>
      <c r="N25" s="23" t="s">
        <v>111</v>
      </c>
      <c r="O25" s="21" t="s">
        <v>26</v>
      </c>
      <c r="P25" s="21" t="s">
        <v>26</v>
      </c>
      <c r="Q25" s="12" t="s">
        <v>100</v>
      </c>
      <c r="R25" s="12" t="s">
        <v>76</v>
      </c>
      <c r="S25" s="12" t="s">
        <v>26</v>
      </c>
      <c r="T25" s="17" t="s">
        <v>112</v>
      </c>
      <c r="U25" s="13" t="s">
        <v>58</v>
      </c>
      <c r="V25" s="13" t="s">
        <v>58</v>
      </c>
      <c r="W25" s="12" t="s">
        <v>26</v>
      </c>
      <c r="X25" s="12" t="s">
        <v>26</v>
      </c>
      <c r="Y25" s="12" t="s">
        <v>26</v>
      </c>
      <c r="Z25" s="12" t="s">
        <v>26</v>
      </c>
      <c r="AA25" s="14" t="s">
        <v>26</v>
      </c>
      <c r="AB25" s="21" t="s">
        <v>26</v>
      </c>
      <c r="AC25" s="23" t="s">
        <v>113</v>
      </c>
      <c r="AD25" s="21" t="s">
        <v>118</v>
      </c>
      <c r="AE25" s="50">
        <v>1</v>
      </c>
      <c r="AF25" s="50"/>
      <c r="AG25" s="50"/>
      <c r="AH25" s="66"/>
      <c r="AI25" s="62">
        <v>2.9100000000000001E-2</v>
      </c>
      <c r="AJ25" s="45">
        <f t="shared" si="0"/>
        <v>2.9100000000000001E-2</v>
      </c>
      <c r="AK25" s="45">
        <f t="shared" si="1"/>
        <v>0</v>
      </c>
      <c r="AL25" s="45">
        <f t="shared" si="2"/>
        <v>0</v>
      </c>
      <c r="AM25" s="45">
        <f t="shared" si="3"/>
        <v>0</v>
      </c>
    </row>
    <row r="26" spans="1:39" s="4" customFormat="1" ht="120" customHeight="1">
      <c r="A26" s="14">
        <v>27</v>
      </c>
      <c r="B26" s="14"/>
      <c r="C26" s="14"/>
      <c r="D26" s="14"/>
      <c r="E26" s="14"/>
      <c r="F26" s="14">
        <v>4</v>
      </c>
      <c r="G26" s="14"/>
      <c r="H26" s="17" t="s">
        <v>119</v>
      </c>
      <c r="I26" s="17" t="s">
        <v>116</v>
      </c>
      <c r="J26" s="21"/>
      <c r="K26" s="17" t="s">
        <v>116</v>
      </c>
      <c r="L26" s="21" t="s">
        <v>26</v>
      </c>
      <c r="M26" s="21" t="s">
        <v>117</v>
      </c>
      <c r="N26" s="23" t="s">
        <v>111</v>
      </c>
      <c r="O26" s="21" t="s">
        <v>26</v>
      </c>
      <c r="P26" s="21" t="s">
        <v>26</v>
      </c>
      <c r="Q26" s="12" t="s">
        <v>100</v>
      </c>
      <c r="R26" s="12" t="s">
        <v>76</v>
      </c>
      <c r="S26" s="12" t="s">
        <v>26</v>
      </c>
      <c r="T26" s="17" t="s">
        <v>112</v>
      </c>
      <c r="U26" s="13" t="s">
        <v>58</v>
      </c>
      <c r="V26" s="13" t="s">
        <v>58</v>
      </c>
      <c r="W26" s="12" t="s">
        <v>26</v>
      </c>
      <c r="X26" s="12" t="s">
        <v>26</v>
      </c>
      <c r="Y26" s="12" t="s">
        <v>26</v>
      </c>
      <c r="Z26" s="12" t="s">
        <v>26</v>
      </c>
      <c r="AA26" s="14" t="s">
        <v>26</v>
      </c>
      <c r="AB26" s="21" t="s">
        <v>26</v>
      </c>
      <c r="AC26" s="23" t="s">
        <v>113</v>
      </c>
      <c r="AD26" s="21" t="s">
        <v>120</v>
      </c>
      <c r="AE26" s="50"/>
      <c r="AF26" s="50"/>
      <c r="AG26" s="50">
        <v>1</v>
      </c>
      <c r="AH26" s="66"/>
      <c r="AI26" s="62">
        <v>2.9100000000000001E-2</v>
      </c>
      <c r="AJ26" s="45">
        <f t="shared" si="0"/>
        <v>0</v>
      </c>
      <c r="AK26" s="45">
        <f t="shared" si="1"/>
        <v>0</v>
      </c>
      <c r="AL26" s="45">
        <f t="shared" si="2"/>
        <v>2.9100000000000001E-2</v>
      </c>
      <c r="AM26" s="45">
        <f t="shared" si="3"/>
        <v>0</v>
      </c>
    </row>
    <row r="27" spans="1:39" s="4" customFormat="1" ht="69" customHeight="1">
      <c r="A27" s="14">
        <v>44</v>
      </c>
      <c r="B27" s="14"/>
      <c r="C27" s="14"/>
      <c r="D27" s="14"/>
      <c r="E27" s="14"/>
      <c r="F27" s="14">
        <v>4</v>
      </c>
      <c r="G27" s="14"/>
      <c r="H27" s="18" t="s">
        <v>121</v>
      </c>
      <c r="I27" s="18" t="s">
        <v>122</v>
      </c>
      <c r="J27" s="22" t="s">
        <v>26</v>
      </c>
      <c r="K27" s="18" t="s">
        <v>123</v>
      </c>
      <c r="L27" s="22" t="s">
        <v>26</v>
      </c>
      <c r="M27" s="24" t="s">
        <v>124</v>
      </c>
      <c r="N27" s="14" t="s">
        <v>125</v>
      </c>
      <c r="O27" s="21" t="s">
        <v>26</v>
      </c>
      <c r="P27" s="21" t="s">
        <v>26</v>
      </c>
      <c r="Q27" s="17" t="s">
        <v>75</v>
      </c>
      <c r="R27" s="35" t="s">
        <v>126</v>
      </c>
      <c r="S27" s="12" t="s">
        <v>26</v>
      </c>
      <c r="T27" s="17" t="s">
        <v>122</v>
      </c>
      <c r="U27" s="13" t="s">
        <v>63</v>
      </c>
      <c r="V27" s="13" t="s">
        <v>58</v>
      </c>
      <c r="W27" s="12" t="s">
        <v>26</v>
      </c>
      <c r="X27" s="12" t="s">
        <v>26</v>
      </c>
      <c r="Y27" s="12" t="s">
        <v>26</v>
      </c>
      <c r="Z27" s="12" t="s">
        <v>26</v>
      </c>
      <c r="AA27" s="21" t="s">
        <v>26</v>
      </c>
      <c r="AB27" s="21" t="s">
        <v>26</v>
      </c>
      <c r="AC27" s="23" t="s">
        <v>77</v>
      </c>
      <c r="AD27" s="21" t="s">
        <v>127</v>
      </c>
      <c r="AE27" s="47"/>
      <c r="AF27" s="49"/>
      <c r="AG27" s="50"/>
      <c r="AH27" s="49">
        <v>2</v>
      </c>
      <c r="AI27" s="62">
        <v>0.340923076923077</v>
      </c>
      <c r="AJ27" s="45">
        <f t="shared" si="0"/>
        <v>0</v>
      </c>
      <c r="AK27" s="45">
        <f t="shared" si="1"/>
        <v>0</v>
      </c>
      <c r="AL27" s="45">
        <f t="shared" si="2"/>
        <v>0</v>
      </c>
      <c r="AM27" s="45">
        <f t="shared" si="3"/>
        <v>0.68184615384615399</v>
      </c>
    </row>
    <row r="28" spans="1:39" s="4" customFormat="1" ht="72" customHeight="1">
      <c r="A28" s="14">
        <v>45</v>
      </c>
      <c r="B28" s="14"/>
      <c r="C28" s="14"/>
      <c r="D28" s="14"/>
      <c r="E28" s="14"/>
      <c r="F28" s="14">
        <v>4</v>
      </c>
      <c r="G28" s="14"/>
      <c r="H28" s="18" t="s">
        <v>128</v>
      </c>
      <c r="I28" s="18" t="s">
        <v>122</v>
      </c>
      <c r="J28" s="22" t="s">
        <v>26</v>
      </c>
      <c r="K28" s="18" t="s">
        <v>129</v>
      </c>
      <c r="L28" s="22" t="s">
        <v>26</v>
      </c>
      <c r="M28" s="24" t="s">
        <v>130</v>
      </c>
      <c r="N28" s="24" t="s">
        <v>125</v>
      </c>
      <c r="O28" s="22" t="s">
        <v>26</v>
      </c>
      <c r="P28" s="22" t="s">
        <v>26</v>
      </c>
      <c r="Q28" s="18" t="s">
        <v>75</v>
      </c>
      <c r="R28" s="36" t="s">
        <v>126</v>
      </c>
      <c r="S28" s="31" t="s">
        <v>26</v>
      </c>
      <c r="T28" s="18" t="s">
        <v>122</v>
      </c>
      <c r="U28" s="33" t="s">
        <v>63</v>
      </c>
      <c r="V28" s="33" t="s">
        <v>58</v>
      </c>
      <c r="W28" s="31" t="s">
        <v>26</v>
      </c>
      <c r="X28" s="31" t="s">
        <v>26</v>
      </c>
      <c r="Y28" s="31" t="s">
        <v>26</v>
      </c>
      <c r="Z28" s="31" t="s">
        <v>26</v>
      </c>
      <c r="AA28" s="22" t="s">
        <v>26</v>
      </c>
      <c r="AB28" s="22" t="s">
        <v>26</v>
      </c>
      <c r="AC28" s="23" t="s">
        <v>77</v>
      </c>
      <c r="AD28" s="22" t="s">
        <v>127</v>
      </c>
      <c r="AE28" s="47"/>
      <c r="AF28" s="49">
        <v>1</v>
      </c>
      <c r="AG28" s="64"/>
      <c r="AH28" s="49">
        <v>1</v>
      </c>
      <c r="AI28" s="62">
        <v>0.247169230769231</v>
      </c>
      <c r="AJ28" s="45">
        <f t="shared" si="0"/>
        <v>0</v>
      </c>
      <c r="AK28" s="45">
        <f t="shared" si="1"/>
        <v>0.247169230769231</v>
      </c>
      <c r="AL28" s="45">
        <f t="shared" si="2"/>
        <v>0</v>
      </c>
      <c r="AM28" s="45">
        <f t="shared" si="3"/>
        <v>0.247169230769231</v>
      </c>
    </row>
    <row r="29" spans="1:39" s="4" customFormat="1" ht="69" customHeight="1">
      <c r="A29" s="14">
        <v>44</v>
      </c>
      <c r="B29" s="14"/>
      <c r="C29" s="14"/>
      <c r="D29" s="14"/>
      <c r="E29" s="14"/>
      <c r="F29" s="14">
        <v>4</v>
      </c>
      <c r="G29" s="14"/>
      <c r="H29" s="18" t="s">
        <v>131</v>
      </c>
      <c r="I29" s="18" t="s">
        <v>122</v>
      </c>
      <c r="J29" s="22" t="s">
        <v>26</v>
      </c>
      <c r="K29" s="18" t="s">
        <v>132</v>
      </c>
      <c r="L29" s="22" t="s">
        <v>26</v>
      </c>
      <c r="M29" s="24" t="s">
        <v>133</v>
      </c>
      <c r="N29" s="14" t="s">
        <v>125</v>
      </c>
      <c r="O29" s="21" t="s">
        <v>26</v>
      </c>
      <c r="P29" s="21" t="s">
        <v>26</v>
      </c>
      <c r="Q29" s="17" t="s">
        <v>75</v>
      </c>
      <c r="R29" s="35" t="s">
        <v>126</v>
      </c>
      <c r="S29" s="12" t="s">
        <v>26</v>
      </c>
      <c r="T29" s="17" t="s">
        <v>122</v>
      </c>
      <c r="U29" s="13" t="s">
        <v>63</v>
      </c>
      <c r="V29" s="13" t="s">
        <v>58</v>
      </c>
      <c r="W29" s="12" t="s">
        <v>26</v>
      </c>
      <c r="X29" s="12" t="s">
        <v>26</v>
      </c>
      <c r="Y29" s="12" t="s">
        <v>26</v>
      </c>
      <c r="Z29" s="12" t="s">
        <v>26</v>
      </c>
      <c r="AA29" s="21" t="s">
        <v>26</v>
      </c>
      <c r="AB29" s="21" t="s">
        <v>26</v>
      </c>
      <c r="AC29" s="23" t="s">
        <v>77</v>
      </c>
      <c r="AD29" s="21" t="s">
        <v>127</v>
      </c>
      <c r="AE29" s="47"/>
      <c r="AF29" s="49"/>
      <c r="AG29" s="50"/>
      <c r="AH29" s="49">
        <v>1</v>
      </c>
      <c r="AI29" s="62">
        <v>8.0969230769230793E-2</v>
      </c>
      <c r="AJ29" s="45">
        <f t="shared" si="0"/>
        <v>0</v>
      </c>
      <c r="AK29" s="45">
        <f t="shared" si="1"/>
        <v>0</v>
      </c>
      <c r="AL29" s="45">
        <f t="shared" si="2"/>
        <v>0</v>
      </c>
      <c r="AM29" s="45">
        <f t="shared" si="3"/>
        <v>8.0969230769230793E-2</v>
      </c>
    </row>
    <row r="30" spans="1:39" s="4" customFormat="1" ht="72" customHeight="1">
      <c r="A30" s="14">
        <v>45</v>
      </c>
      <c r="B30" s="14"/>
      <c r="C30" s="14"/>
      <c r="D30" s="14"/>
      <c r="E30" s="14"/>
      <c r="F30" s="14">
        <v>4</v>
      </c>
      <c r="G30" s="14"/>
      <c r="H30" s="18" t="s">
        <v>134</v>
      </c>
      <c r="I30" s="18" t="s">
        <v>122</v>
      </c>
      <c r="J30" s="22" t="s">
        <v>26</v>
      </c>
      <c r="K30" s="18" t="s">
        <v>135</v>
      </c>
      <c r="L30" s="22" t="s">
        <v>26</v>
      </c>
      <c r="M30" s="24" t="s">
        <v>136</v>
      </c>
      <c r="N30" s="24" t="s">
        <v>125</v>
      </c>
      <c r="O30" s="22" t="s">
        <v>26</v>
      </c>
      <c r="P30" s="22" t="s">
        <v>26</v>
      </c>
      <c r="Q30" s="18" t="s">
        <v>75</v>
      </c>
      <c r="R30" s="36" t="s">
        <v>126</v>
      </c>
      <c r="S30" s="31" t="s">
        <v>26</v>
      </c>
      <c r="T30" s="18" t="s">
        <v>122</v>
      </c>
      <c r="U30" s="33" t="s">
        <v>63</v>
      </c>
      <c r="V30" s="33" t="s">
        <v>58</v>
      </c>
      <c r="W30" s="31" t="s">
        <v>26</v>
      </c>
      <c r="X30" s="31" t="s">
        <v>26</v>
      </c>
      <c r="Y30" s="31" t="s">
        <v>26</v>
      </c>
      <c r="Z30" s="31" t="s">
        <v>26</v>
      </c>
      <c r="AA30" s="22" t="s">
        <v>26</v>
      </c>
      <c r="AB30" s="22" t="s">
        <v>26</v>
      </c>
      <c r="AC30" s="23" t="s">
        <v>77</v>
      </c>
      <c r="AD30" s="22" t="s">
        <v>127</v>
      </c>
      <c r="AE30" s="47"/>
      <c r="AF30" s="49"/>
      <c r="AG30" s="64"/>
      <c r="AH30" s="49">
        <v>2</v>
      </c>
      <c r="AI30" s="62">
        <v>5.5399999999999998E-2</v>
      </c>
      <c r="AJ30" s="45">
        <f t="shared" si="0"/>
        <v>0</v>
      </c>
      <c r="AK30" s="45">
        <f t="shared" si="1"/>
        <v>0</v>
      </c>
      <c r="AL30" s="45">
        <f t="shared" si="2"/>
        <v>0</v>
      </c>
      <c r="AM30" s="45">
        <f t="shared" si="3"/>
        <v>0.1108</v>
      </c>
    </row>
    <row r="31" spans="1:39" s="4" customFormat="1" ht="69" customHeight="1">
      <c r="A31" s="14">
        <v>16</v>
      </c>
      <c r="B31" s="14"/>
      <c r="C31" s="14"/>
      <c r="D31" s="14"/>
      <c r="E31" s="14"/>
      <c r="F31" s="14">
        <v>4</v>
      </c>
      <c r="G31" s="14"/>
      <c r="H31" s="17" t="s">
        <v>137</v>
      </c>
      <c r="I31" s="21" t="s">
        <v>127</v>
      </c>
      <c r="J31" s="22"/>
      <c r="K31" s="18" t="s">
        <v>138</v>
      </c>
      <c r="L31" s="22" t="s">
        <v>13</v>
      </c>
      <c r="M31" s="24" t="s">
        <v>139</v>
      </c>
      <c r="N31" s="14" t="s">
        <v>125</v>
      </c>
      <c r="O31" s="21" t="s">
        <v>26</v>
      </c>
      <c r="P31" s="21" t="s">
        <v>26</v>
      </c>
      <c r="Q31" s="17" t="s">
        <v>75</v>
      </c>
      <c r="R31" s="35" t="s">
        <v>126</v>
      </c>
      <c r="S31" s="12" t="s">
        <v>26</v>
      </c>
      <c r="T31" s="17" t="s">
        <v>122</v>
      </c>
      <c r="U31" s="13" t="s">
        <v>63</v>
      </c>
      <c r="V31" s="13" t="s">
        <v>58</v>
      </c>
      <c r="W31" s="12" t="s">
        <v>26</v>
      </c>
      <c r="X31" s="12" t="s">
        <v>26</v>
      </c>
      <c r="Y31" s="12" t="s">
        <v>26</v>
      </c>
      <c r="Z31" s="12" t="s">
        <v>26</v>
      </c>
      <c r="AA31" s="21" t="s">
        <v>26</v>
      </c>
      <c r="AB31" s="21" t="s">
        <v>26</v>
      </c>
      <c r="AC31" s="23" t="s">
        <v>77</v>
      </c>
      <c r="AD31" s="21" t="s">
        <v>127</v>
      </c>
      <c r="AE31" s="51"/>
      <c r="AF31" s="52">
        <v>2</v>
      </c>
      <c r="AG31" s="52"/>
      <c r="AH31" s="52"/>
      <c r="AI31" s="62">
        <v>0.34944615384615402</v>
      </c>
      <c r="AJ31" s="45">
        <f t="shared" si="0"/>
        <v>0</v>
      </c>
      <c r="AK31" s="45">
        <f t="shared" si="1"/>
        <v>0.69889230769230803</v>
      </c>
      <c r="AL31" s="45">
        <f t="shared" si="2"/>
        <v>0</v>
      </c>
      <c r="AM31" s="45">
        <f t="shared" si="3"/>
        <v>0</v>
      </c>
    </row>
    <row r="32" spans="1:39" s="4" customFormat="1" ht="69" customHeight="1">
      <c r="A32" s="14">
        <v>17</v>
      </c>
      <c r="B32" s="14"/>
      <c r="C32" s="14"/>
      <c r="D32" s="14"/>
      <c r="E32" s="14"/>
      <c r="F32" s="14">
        <v>4</v>
      </c>
      <c r="G32" s="14"/>
      <c r="H32" s="17" t="s">
        <v>140</v>
      </c>
      <c r="I32" s="21" t="s">
        <v>127</v>
      </c>
      <c r="J32" s="22"/>
      <c r="K32" s="18" t="s">
        <v>141</v>
      </c>
      <c r="L32" s="22" t="s">
        <v>13</v>
      </c>
      <c r="M32" s="24" t="s">
        <v>142</v>
      </c>
      <c r="N32" s="14" t="s">
        <v>125</v>
      </c>
      <c r="O32" s="21" t="s">
        <v>26</v>
      </c>
      <c r="P32" s="21" t="s">
        <v>26</v>
      </c>
      <c r="Q32" s="17" t="s">
        <v>75</v>
      </c>
      <c r="R32" s="35" t="s">
        <v>126</v>
      </c>
      <c r="S32" s="12" t="s">
        <v>26</v>
      </c>
      <c r="T32" s="17" t="s">
        <v>122</v>
      </c>
      <c r="U32" s="13" t="s">
        <v>63</v>
      </c>
      <c r="V32" s="13" t="s">
        <v>58</v>
      </c>
      <c r="W32" s="12" t="s">
        <v>26</v>
      </c>
      <c r="X32" s="12" t="s">
        <v>26</v>
      </c>
      <c r="Y32" s="12" t="s">
        <v>26</v>
      </c>
      <c r="Z32" s="12" t="s">
        <v>26</v>
      </c>
      <c r="AA32" s="21" t="s">
        <v>26</v>
      </c>
      <c r="AB32" s="21" t="s">
        <v>26</v>
      </c>
      <c r="AC32" s="23" t="s">
        <v>77</v>
      </c>
      <c r="AD32" s="21" t="s">
        <v>127</v>
      </c>
      <c r="AE32" s="51"/>
      <c r="AF32" s="52">
        <v>1</v>
      </c>
      <c r="AG32" s="52"/>
      <c r="AH32" s="52"/>
      <c r="AI32" s="62">
        <v>0.28978461538461497</v>
      </c>
      <c r="AJ32" s="45">
        <f t="shared" si="0"/>
        <v>0</v>
      </c>
      <c r="AK32" s="45">
        <f t="shared" si="1"/>
        <v>0.28978461538461497</v>
      </c>
      <c r="AL32" s="45">
        <f t="shared" si="2"/>
        <v>0</v>
      </c>
      <c r="AM32" s="45">
        <f t="shared" si="3"/>
        <v>0</v>
      </c>
    </row>
    <row r="33" spans="1:39" s="4" customFormat="1" ht="62.25" customHeight="1">
      <c r="A33" s="14">
        <v>53</v>
      </c>
      <c r="B33" s="14"/>
      <c r="C33" s="14"/>
      <c r="D33" s="14"/>
      <c r="E33" s="14"/>
      <c r="F33" s="14">
        <v>4</v>
      </c>
      <c r="G33" s="14"/>
      <c r="H33" s="18" t="s">
        <v>143</v>
      </c>
      <c r="I33" s="18" t="s">
        <v>144</v>
      </c>
      <c r="J33" s="22"/>
      <c r="K33" s="18" t="s">
        <v>145</v>
      </c>
      <c r="L33" s="22" t="s">
        <v>26</v>
      </c>
      <c r="M33" s="22" t="s">
        <v>146</v>
      </c>
      <c r="N33" s="14" t="s">
        <v>147</v>
      </c>
      <c r="O33" s="21" t="s">
        <v>26</v>
      </c>
      <c r="P33" s="21" t="s">
        <v>26</v>
      </c>
      <c r="Q33" s="12" t="s">
        <v>100</v>
      </c>
      <c r="R33" s="12" t="s">
        <v>101</v>
      </c>
      <c r="S33" s="12"/>
      <c r="T33" s="17" t="s">
        <v>148</v>
      </c>
      <c r="U33" s="13" t="s">
        <v>63</v>
      </c>
      <c r="V33" s="13" t="s">
        <v>58</v>
      </c>
      <c r="W33" s="12" t="s">
        <v>26</v>
      </c>
      <c r="X33" s="12" t="s">
        <v>26</v>
      </c>
      <c r="Y33" s="12" t="s">
        <v>26</v>
      </c>
      <c r="Z33" s="12" t="s">
        <v>26</v>
      </c>
      <c r="AA33" s="21" t="s">
        <v>26</v>
      </c>
      <c r="AB33" s="21" t="s">
        <v>26</v>
      </c>
      <c r="AC33" s="23" t="s">
        <v>113</v>
      </c>
      <c r="AD33" s="21" t="s">
        <v>149</v>
      </c>
      <c r="AE33" s="47">
        <v>0.36</v>
      </c>
      <c r="AF33" s="49"/>
      <c r="AG33" s="64"/>
      <c r="AH33" s="64"/>
      <c r="AI33" s="62">
        <v>0.47260000000000002</v>
      </c>
      <c r="AJ33" s="45">
        <f t="shared" si="0"/>
        <v>0.17013600000000001</v>
      </c>
      <c r="AK33" s="45">
        <f t="shared" si="1"/>
        <v>0</v>
      </c>
      <c r="AL33" s="45">
        <f t="shared" si="2"/>
        <v>0</v>
      </c>
      <c r="AM33" s="45">
        <f t="shared" si="3"/>
        <v>0</v>
      </c>
    </row>
    <row r="34" spans="1:39" s="4" customFormat="1" ht="62.25" customHeight="1">
      <c r="A34" s="14">
        <v>54</v>
      </c>
      <c r="B34" s="14"/>
      <c r="C34" s="14"/>
      <c r="D34" s="14"/>
      <c r="E34" s="14"/>
      <c r="F34" s="14">
        <v>4</v>
      </c>
      <c r="G34" s="14"/>
      <c r="H34" s="18" t="s">
        <v>150</v>
      </c>
      <c r="I34" s="18" t="s">
        <v>144</v>
      </c>
      <c r="J34" s="22"/>
      <c r="K34" s="18" t="s">
        <v>145</v>
      </c>
      <c r="L34" s="22" t="s">
        <v>26</v>
      </c>
      <c r="M34" s="22" t="s">
        <v>146</v>
      </c>
      <c r="N34" s="14" t="s">
        <v>147</v>
      </c>
      <c r="O34" s="21" t="s">
        <v>26</v>
      </c>
      <c r="P34" s="21" t="s">
        <v>26</v>
      </c>
      <c r="Q34" s="12" t="s">
        <v>100</v>
      </c>
      <c r="R34" s="12" t="s">
        <v>101</v>
      </c>
      <c r="S34" s="12"/>
      <c r="T34" s="17" t="s">
        <v>148</v>
      </c>
      <c r="U34" s="13" t="s">
        <v>63</v>
      </c>
      <c r="V34" s="13" t="s">
        <v>58</v>
      </c>
      <c r="W34" s="12" t="s">
        <v>26</v>
      </c>
      <c r="X34" s="12" t="s">
        <v>26</v>
      </c>
      <c r="Y34" s="12" t="s">
        <v>26</v>
      </c>
      <c r="Z34" s="12" t="s">
        <v>26</v>
      </c>
      <c r="AA34" s="21" t="s">
        <v>26</v>
      </c>
      <c r="AB34" s="21" t="s">
        <v>26</v>
      </c>
      <c r="AC34" s="23" t="s">
        <v>113</v>
      </c>
      <c r="AD34" s="21" t="s">
        <v>151</v>
      </c>
      <c r="AE34" s="47"/>
      <c r="AF34" s="49">
        <v>0.36</v>
      </c>
      <c r="AG34" s="64"/>
      <c r="AH34" s="64"/>
      <c r="AI34" s="62">
        <v>0.47260000000000002</v>
      </c>
      <c r="AJ34" s="45">
        <f t="shared" si="0"/>
        <v>0</v>
      </c>
      <c r="AK34" s="45">
        <f t="shared" si="1"/>
        <v>0.17013600000000001</v>
      </c>
      <c r="AL34" s="45">
        <f t="shared" si="2"/>
        <v>0</v>
      </c>
      <c r="AM34" s="45">
        <f t="shared" si="3"/>
        <v>0</v>
      </c>
    </row>
    <row r="35" spans="1:39" ht="86.25" customHeight="1">
      <c r="A35" s="14">
        <v>56</v>
      </c>
      <c r="B35" s="14"/>
      <c r="C35" s="14"/>
      <c r="D35" s="14"/>
      <c r="E35" s="14"/>
      <c r="F35" s="14">
        <v>4</v>
      </c>
      <c r="G35" s="14"/>
      <c r="H35" s="17" t="s">
        <v>152</v>
      </c>
      <c r="I35" s="17" t="s">
        <v>153</v>
      </c>
      <c r="J35" s="21"/>
      <c r="K35" s="17" t="s">
        <v>154</v>
      </c>
      <c r="L35" s="21" t="s">
        <v>26</v>
      </c>
      <c r="M35" s="14" t="s">
        <v>155</v>
      </c>
      <c r="N35" s="14" t="s">
        <v>156</v>
      </c>
      <c r="O35" s="21" t="s">
        <v>26</v>
      </c>
      <c r="P35" s="21" t="s">
        <v>26</v>
      </c>
      <c r="Q35" s="17" t="s">
        <v>75</v>
      </c>
      <c r="R35" s="35" t="s">
        <v>126</v>
      </c>
      <c r="S35" s="12" t="s">
        <v>26</v>
      </c>
      <c r="T35" s="17" t="s">
        <v>153</v>
      </c>
      <c r="U35" s="13" t="s">
        <v>63</v>
      </c>
      <c r="V35" s="13" t="s">
        <v>58</v>
      </c>
      <c r="W35" s="12" t="s">
        <v>26</v>
      </c>
      <c r="X35" s="12" t="s">
        <v>26</v>
      </c>
      <c r="Y35" s="12" t="s">
        <v>26</v>
      </c>
      <c r="Z35" s="12" t="s">
        <v>26</v>
      </c>
      <c r="AA35" s="21" t="s">
        <v>26</v>
      </c>
      <c r="AB35" s="21" t="s">
        <v>26</v>
      </c>
      <c r="AC35" s="23" t="s">
        <v>77</v>
      </c>
      <c r="AD35" s="21" t="s">
        <v>157</v>
      </c>
      <c r="AE35" s="47">
        <v>1</v>
      </c>
      <c r="AF35" s="49"/>
      <c r="AG35" s="64">
        <v>1</v>
      </c>
      <c r="AH35" s="64"/>
      <c r="AI35" s="62">
        <v>1.43</v>
      </c>
      <c r="AJ35" s="45">
        <f t="shared" si="0"/>
        <v>1.43</v>
      </c>
      <c r="AK35" s="45">
        <f t="shared" si="1"/>
        <v>0</v>
      </c>
      <c r="AL35" s="45">
        <f t="shared" si="2"/>
        <v>1.43</v>
      </c>
      <c r="AM35" s="45">
        <f t="shared" si="3"/>
        <v>0</v>
      </c>
    </row>
    <row r="36" spans="1:39" s="4" customFormat="1" ht="73.5" customHeight="1">
      <c r="A36" s="19"/>
      <c r="B36" s="19"/>
      <c r="C36" s="19"/>
      <c r="D36" s="19"/>
      <c r="E36" s="19"/>
      <c r="F36" s="19"/>
      <c r="G36" s="19"/>
      <c r="H36" s="20"/>
      <c r="I36" s="20"/>
      <c r="J36" s="25"/>
      <c r="K36" s="20"/>
      <c r="L36" s="25"/>
      <c r="M36" s="26"/>
      <c r="N36" s="26"/>
      <c r="O36" s="25"/>
      <c r="P36" s="25"/>
      <c r="Q36" s="20"/>
      <c r="R36" s="37"/>
      <c r="S36" s="38"/>
      <c r="T36" s="20"/>
      <c r="U36" s="39"/>
      <c r="V36" s="39"/>
      <c r="W36" s="38"/>
      <c r="X36" s="38"/>
      <c r="Y36" s="38"/>
      <c r="Z36" s="38"/>
      <c r="AA36" s="25"/>
      <c r="AB36" s="25"/>
      <c r="AC36" s="53"/>
      <c r="AD36" s="25"/>
      <c r="AE36" s="54"/>
      <c r="AF36" s="55"/>
      <c r="AG36" s="67"/>
      <c r="AH36" s="67"/>
      <c r="AI36" s="68" t="s">
        <v>158</v>
      </c>
      <c r="AJ36" s="69">
        <f t="shared" ref="AJ36:AM36" si="4">SUM(AJ12:AJ35)</f>
        <v>33.726792428571422</v>
      </c>
      <c r="AK36" s="69">
        <f t="shared" si="4"/>
        <v>15.276439296703296</v>
      </c>
      <c r="AL36" s="69">
        <f t="shared" si="4"/>
        <v>32.791656428571422</v>
      </c>
      <c r="AM36" s="69">
        <f t="shared" si="4"/>
        <v>15.259216043956043</v>
      </c>
    </row>
    <row r="37" spans="1:39" ht="39.950000000000003" customHeight="1">
      <c r="H37" s="6"/>
      <c r="I37" s="6"/>
      <c r="K37" s="6"/>
      <c r="N37" s="6"/>
      <c r="T37" s="6"/>
      <c r="U37" s="6"/>
      <c r="V37" s="6"/>
      <c r="W37" s="6"/>
      <c r="X37" s="6"/>
      <c r="Y37" s="6"/>
      <c r="Z37" s="6"/>
      <c r="AB37" s="6"/>
    </row>
    <row r="38" spans="1:39" ht="53.1" customHeight="1">
      <c r="H38" s="6"/>
      <c r="I38" s="6"/>
      <c r="K38" s="6"/>
      <c r="N38" s="6"/>
      <c r="T38" s="6"/>
      <c r="U38" s="6"/>
      <c r="V38" s="6"/>
      <c r="W38" s="6"/>
      <c r="X38" s="6"/>
      <c r="Y38" s="6"/>
      <c r="Z38" s="6"/>
      <c r="AB38" s="6"/>
    </row>
    <row r="39" spans="1:39">
      <c r="H39" s="6"/>
      <c r="I39" s="6"/>
      <c r="K39" s="6"/>
      <c r="N39" s="6"/>
      <c r="T39" s="6"/>
      <c r="U39" s="6"/>
      <c r="V39" s="6"/>
      <c r="W39" s="6"/>
      <c r="X39" s="6"/>
      <c r="Y39" s="6"/>
      <c r="Z39" s="6"/>
      <c r="AB39" s="6"/>
    </row>
    <row r="40" spans="1:39">
      <c r="H40" s="6"/>
      <c r="I40" s="6"/>
      <c r="K40" s="6"/>
      <c r="N40" s="6"/>
      <c r="T40" s="6"/>
      <c r="U40" s="6"/>
      <c r="V40" s="6"/>
      <c r="W40" s="6"/>
      <c r="X40" s="6"/>
      <c r="Y40" s="6"/>
      <c r="Z40" s="6"/>
      <c r="AB40" s="6"/>
    </row>
    <row r="41" spans="1:39">
      <c r="H41" s="6"/>
      <c r="I41" s="6"/>
      <c r="K41" s="6"/>
      <c r="N41" s="6"/>
      <c r="T41" s="6"/>
      <c r="U41" s="6"/>
      <c r="V41" s="6"/>
      <c r="W41" s="6"/>
      <c r="X41" s="6"/>
      <c r="Y41" s="6"/>
      <c r="Z41" s="6"/>
      <c r="AB41" s="6"/>
    </row>
    <row r="42" spans="1:39">
      <c r="H42" s="6"/>
      <c r="I42" s="6"/>
      <c r="K42" s="6"/>
      <c r="N42" s="6"/>
      <c r="T42" s="6"/>
      <c r="U42" s="6"/>
      <c r="V42" s="6"/>
      <c r="W42" s="6"/>
      <c r="X42" s="6"/>
      <c r="Y42" s="6"/>
      <c r="Z42" s="6"/>
      <c r="AB42" s="6"/>
    </row>
    <row r="43" spans="1:39">
      <c r="H43" s="6"/>
      <c r="I43" s="6"/>
      <c r="K43" s="6"/>
      <c r="N43" s="6"/>
      <c r="T43" s="6"/>
      <c r="U43" s="6"/>
      <c r="V43" s="6"/>
      <c r="W43" s="6"/>
      <c r="X43" s="6"/>
      <c r="Y43" s="6"/>
      <c r="Z43" s="6"/>
      <c r="AB43" s="6"/>
    </row>
    <row r="44" spans="1:39">
      <c r="H44" s="6"/>
      <c r="I44" s="6"/>
      <c r="K44" s="6"/>
      <c r="N44" s="6"/>
      <c r="T44" s="6"/>
      <c r="U44" s="6"/>
      <c r="V44" s="6"/>
      <c r="W44" s="6"/>
      <c r="X44" s="6"/>
      <c r="Y44" s="6"/>
      <c r="Z44" s="6"/>
      <c r="AB44" s="6"/>
    </row>
    <row r="45" spans="1:39">
      <c r="H45" s="6"/>
      <c r="I45" s="6"/>
      <c r="K45" s="6"/>
      <c r="N45" s="6"/>
      <c r="T45" s="6"/>
      <c r="U45" s="6"/>
      <c r="V45" s="6"/>
      <c r="W45" s="6"/>
      <c r="X45" s="6"/>
      <c r="Y45" s="6"/>
      <c r="Z45" s="6"/>
      <c r="AB45" s="6"/>
    </row>
    <row r="46" spans="1:39">
      <c r="H46" s="6"/>
      <c r="I46" s="6"/>
      <c r="K46" s="6"/>
      <c r="N46" s="6"/>
      <c r="T46" s="6"/>
      <c r="U46" s="6"/>
      <c r="V46" s="6"/>
      <c r="W46" s="6"/>
      <c r="X46" s="6"/>
      <c r="Y46" s="6"/>
      <c r="Z46" s="6"/>
      <c r="AB46" s="6"/>
    </row>
    <row r="47" spans="1:39">
      <c r="H47" s="6"/>
      <c r="I47" s="6"/>
      <c r="K47" s="6"/>
      <c r="N47" s="6"/>
      <c r="T47" s="6"/>
      <c r="U47" s="6"/>
      <c r="V47" s="6"/>
      <c r="W47" s="6"/>
      <c r="X47" s="6"/>
      <c r="Y47" s="6"/>
      <c r="Z47" s="6"/>
      <c r="AB47" s="6"/>
    </row>
    <row r="48" spans="1:39">
      <c r="H48" s="6"/>
      <c r="I48" s="6"/>
      <c r="K48" s="6"/>
      <c r="N48" s="6"/>
      <c r="T48" s="6"/>
      <c r="U48" s="6"/>
      <c r="V48" s="6"/>
      <c r="W48" s="6"/>
      <c r="X48" s="6"/>
      <c r="Y48" s="6"/>
      <c r="Z48" s="6"/>
      <c r="AB48" s="6"/>
    </row>
    <row r="49" spans="8:28">
      <c r="H49" s="6"/>
      <c r="I49" s="6"/>
      <c r="K49" s="6"/>
      <c r="N49" s="6"/>
      <c r="T49" s="6"/>
      <c r="U49" s="6"/>
      <c r="V49" s="6"/>
      <c r="W49" s="6"/>
      <c r="X49" s="6"/>
      <c r="Y49" s="6"/>
      <c r="Z49" s="6"/>
      <c r="AB49" s="6"/>
    </row>
    <row r="50" spans="8:28">
      <c r="H50" s="6"/>
      <c r="I50" s="6"/>
      <c r="K50" s="6"/>
      <c r="N50" s="6"/>
      <c r="T50" s="6"/>
      <c r="U50" s="6"/>
      <c r="V50" s="6"/>
      <c r="W50" s="6"/>
      <c r="X50" s="6"/>
      <c r="Y50" s="6"/>
      <c r="Z50" s="6"/>
      <c r="AB50" s="6"/>
    </row>
    <row r="51" spans="8:28">
      <c r="H51" s="6"/>
      <c r="I51" s="6"/>
      <c r="K51" s="6"/>
      <c r="N51" s="6"/>
      <c r="T51" s="6"/>
      <c r="U51" s="6"/>
      <c r="V51" s="6"/>
      <c r="W51" s="6"/>
      <c r="X51" s="6"/>
      <c r="Y51" s="6"/>
      <c r="Z51" s="6"/>
      <c r="AB51" s="6"/>
    </row>
    <row r="52" spans="8:28">
      <c r="H52" s="6"/>
      <c r="I52" s="6"/>
      <c r="K52" s="6"/>
      <c r="N52" s="6"/>
      <c r="T52" s="6"/>
      <c r="U52" s="6"/>
      <c r="V52" s="6"/>
      <c r="W52" s="6"/>
      <c r="X52" s="6"/>
      <c r="Y52" s="6"/>
      <c r="Z52" s="6"/>
      <c r="AB52" s="6"/>
    </row>
    <row r="53" spans="8:28">
      <c r="H53" s="6"/>
      <c r="I53" s="6"/>
      <c r="K53" s="6"/>
      <c r="N53" s="6"/>
      <c r="T53" s="6"/>
      <c r="U53" s="6"/>
      <c r="V53" s="6"/>
      <c r="W53" s="6"/>
      <c r="X53" s="6"/>
      <c r="Y53" s="6"/>
      <c r="Z53" s="6"/>
      <c r="AB53" s="6"/>
    </row>
    <row r="54" spans="8:28">
      <c r="H54" s="6"/>
      <c r="I54" s="6"/>
      <c r="K54" s="6"/>
      <c r="N54" s="6"/>
      <c r="T54" s="6"/>
      <c r="U54" s="6"/>
      <c r="V54" s="6"/>
      <c r="W54" s="6"/>
      <c r="X54" s="6"/>
      <c r="Y54" s="6"/>
      <c r="Z54" s="6"/>
      <c r="AB54" s="6"/>
    </row>
    <row r="55" spans="8:28">
      <c r="H55" s="6"/>
      <c r="I55" s="6"/>
      <c r="K55" s="6"/>
      <c r="N55" s="6"/>
      <c r="T55" s="6"/>
      <c r="U55" s="6"/>
      <c r="V55" s="6"/>
      <c r="W55" s="6"/>
      <c r="X55" s="6"/>
      <c r="Y55" s="6"/>
      <c r="Z55" s="6"/>
      <c r="AB55" s="6"/>
    </row>
    <row r="56" spans="8:28">
      <c r="H56" s="6"/>
      <c r="I56" s="6"/>
      <c r="K56" s="6"/>
      <c r="N56" s="6"/>
      <c r="T56" s="6"/>
      <c r="U56" s="6"/>
      <c r="V56" s="6"/>
      <c r="W56" s="6"/>
      <c r="X56" s="6"/>
      <c r="Y56" s="6"/>
      <c r="Z56" s="6"/>
      <c r="AB56" s="6"/>
    </row>
    <row r="57" spans="8:28">
      <c r="H57" s="6"/>
      <c r="I57" s="6"/>
      <c r="K57" s="6"/>
      <c r="N57" s="6"/>
      <c r="T57" s="6"/>
      <c r="U57" s="6"/>
      <c r="V57" s="6"/>
      <c r="W57" s="6"/>
      <c r="X57" s="6"/>
      <c r="Y57" s="6"/>
      <c r="Z57" s="6"/>
      <c r="AB57" s="6"/>
    </row>
    <row r="58" spans="8:28">
      <c r="H58" s="6"/>
      <c r="I58" s="6"/>
      <c r="K58" s="6"/>
      <c r="N58" s="6"/>
      <c r="T58" s="6"/>
      <c r="U58" s="6"/>
      <c r="V58" s="6"/>
      <c r="W58" s="6"/>
      <c r="X58" s="6"/>
      <c r="Y58" s="6"/>
      <c r="Z58" s="6"/>
      <c r="AB58" s="6"/>
    </row>
    <row r="59" spans="8:28">
      <c r="H59" s="6"/>
      <c r="I59" s="6"/>
      <c r="K59" s="6"/>
      <c r="N59" s="6"/>
      <c r="T59" s="6"/>
      <c r="U59" s="6"/>
      <c r="V59" s="6"/>
      <c r="W59" s="6"/>
      <c r="X59" s="6"/>
      <c r="Y59" s="6"/>
      <c r="Z59" s="6"/>
      <c r="AB59" s="6"/>
    </row>
    <row r="60" spans="8:28">
      <c r="H60" s="6"/>
      <c r="I60" s="6"/>
      <c r="K60" s="6"/>
      <c r="N60" s="6"/>
      <c r="T60" s="6"/>
      <c r="U60" s="6"/>
      <c r="V60" s="6"/>
      <c r="W60" s="6"/>
      <c r="X60" s="6"/>
      <c r="Y60" s="6"/>
      <c r="Z60" s="6"/>
      <c r="AB60" s="6"/>
    </row>
  </sheetData>
  <mergeCells count="43">
    <mergeCell ref="AK10:AK11"/>
    <mergeCell ref="AL10:AL11"/>
    <mergeCell ref="AM10:AM11"/>
    <mergeCell ref="A1:AH2"/>
    <mergeCell ref="J3:AC9"/>
    <mergeCell ref="A3:I5"/>
    <mergeCell ref="A8:C9"/>
    <mergeCell ref="D8:I9"/>
    <mergeCell ref="AF10:AF11"/>
    <mergeCell ref="AG10:AG11"/>
    <mergeCell ref="AH10:AH11"/>
    <mergeCell ref="AI10:AI11"/>
    <mergeCell ref="AJ10:AJ11"/>
    <mergeCell ref="AA10:AA11"/>
    <mergeCell ref="AB10:AB11"/>
    <mergeCell ref="AC10:AC11"/>
    <mergeCell ref="AD10:AD11"/>
    <mergeCell ref="AE10:AE11"/>
    <mergeCell ref="V10:V11"/>
    <mergeCell ref="W10:W11"/>
    <mergeCell ref="X10:X11"/>
    <mergeCell ref="Y10:Y11"/>
    <mergeCell ref="Z10:Z11"/>
    <mergeCell ref="Q10:Q11"/>
    <mergeCell ref="R10:R11"/>
    <mergeCell ref="S10:S11"/>
    <mergeCell ref="T10:T11"/>
    <mergeCell ref="U10:U11"/>
    <mergeCell ref="J15:J21"/>
    <mergeCell ref="K10:K11"/>
    <mergeCell ref="L10:L11"/>
    <mergeCell ref="M10:M11"/>
    <mergeCell ref="N10:N11"/>
    <mergeCell ref="O10:P10"/>
    <mergeCell ref="A10:A11"/>
    <mergeCell ref="H10:H11"/>
    <mergeCell ref="I10:I11"/>
    <mergeCell ref="J10:J11"/>
    <mergeCell ref="A6:C6"/>
    <mergeCell ref="D6:I6"/>
    <mergeCell ref="A7:C7"/>
    <mergeCell ref="D7:I7"/>
    <mergeCell ref="B10:G10"/>
  </mergeCells>
  <phoneticPr fontId="60" type="noConversion"/>
  <printOptions horizontalCentered="1"/>
  <pageMargins left="0.196850393700787" right="0.196850393700787" top="0.39370078740157499" bottom="0.31496062992126" header="0" footer="0.196850393700787"/>
  <pageSetup paperSize="9" scale="45" fitToHeight="0" orientation="landscape"/>
  <headerFooter>
    <oddFooter>&amp;C第&amp;P页 共&amp;N页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BOM清单</vt:lpstr>
      <vt:lpstr>BOM清单!Print_Area</vt:lpstr>
      <vt:lpstr>BOM清单!Print_Titles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2022-01-10T07:19:00Z</dcterms:created>
  <dcterms:modified xsi:type="dcterms:W3CDTF">2025-11-06T07:26:04Z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954D6B1D8AD8453D82386896A311636A_12</vt:lpwstr>
  </property>
  <property fmtid="{D5CDD505-2E9C-101B-9397-08002B2CF9AE}" pid="3" name="KSOProductBuildVer">
    <vt:lpwstr>2052-12.1.0.23125</vt:lpwstr>
  </property>
</Properties>
</file>