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<sst xmlns="http://schemas.openxmlformats.org/spreadsheetml/2006/main" count="113" uniqueCount="104">
  <si>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</si>
  <si>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出口座椅一键放倒预算表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</si>
  <si>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</si>
  <si>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</si>
  <si>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</si>
  <si>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</si>
  <si>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</si>
  <si>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</si>
  <si>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</si>
  <si>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</si>
  <si>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</si>
  <si>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</si>
  <si>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</si>
  <si>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</si>
  <si>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</si>
  <si>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</si>
  <si>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</si>
  <si>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</si>
  <si>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</si>
  <si>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</si>
  <si>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</si>
  <si>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</si>
  <si>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</si>
  <si>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</si>
  <si>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</si>
  <si>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</si>
  <si>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</si>
  <si>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</si>
  <si>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</si>
  <si>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</si>
  <si>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</si>
  <si>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</si>
  <si>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</si>
  <si>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3个注塑件</t>
  </si>
  <si>
    <t>产品开发</t>
  </si>
  <si>
    <t>产品工程师</t>
  </si>
  <si>
    <t>四、其他</t>
  </si>
  <si>
    <t>冲压模具</t>
  </si>
  <si>
    <t>4个冲压件</t>
  </si>
  <si>
    <t>造型阶段</t>
  </si>
  <si>
    <t>表皮设计师</t>
  </si>
  <si>
    <t>发泡模具</t>
  </si>
  <si>
    <t xml:space="preserve">1个发泡 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</si>
  <si>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</si>
  <si>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</si>
  <si>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</si>
  <si>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</si>
  <si>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</si>
  <si>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</si>
  <si>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</si>
  <si>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3序夹具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</si>
  <si>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</si>
  <si>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</si>
  <si>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</si>
  <si>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</si>
  <si>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</si>
  <si>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</si>
  <si>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</si>
  <si>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</si>
  <si>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</si>
  <si>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</si>
  <si>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</si>
  <si>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</si>
  <si>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</si>
  <si>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</si>
  <si>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河北工厂//北京研发/供应商往返</t>
  </si>
  <si>
    <t>邮寄费</t>
  </si>
  <si>
    <t>运费</t>
  </si>
  <si>
    <t>河北工厂/西安工厂/北京研发/实验室/主机厂</t>
  </si>
  <si>
    <t>设计费</t>
  </si>
  <si>
    <t>样品费</t>
  </si>
  <si>
    <t>开发过程评审、验证、实验使用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</si>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</sst>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12" borderId="27" applyNumberFormat="0" applyAlignment="0" applyProtection="0">
      <alignment vertical="center"/>
    </xf>
    <xf numFmtId="0" fontId="32" fillId="12" borderId="26" applyNumberFormat="0" applyAlignment="0" applyProtection="0">
      <alignment vertical="center"/>
    </xf>
    <xf numFmtId="0" fontId="33" fillId="13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</cellStyleXfs>
  <cellXfs count="7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/>
    </xf>
    <xf numFmtId="176" fontId="5" fillId="0" borderId="2" xfId="3" applyNumberFormat="1" applyBorder="1">
      <alignment vertical="top"/>
      <protection locked="0"/>
    </xf>
    <xf numFmtId="176" fontId="4" fillId="0" borderId="2" xfId="0" applyNumberFormat="1" applyFont="1" applyBorder="1" applyAlignment="1">
      <alignment horizontal="center" vertical="center"/>
    </xf>
    <xf numFmtId="9" fontId="5" fillId="0" borderId="0" xfId="3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4" fillId="0" borderId="2" xfId="0" applyNumberFormat="1" applyFont="1" applyBorder="1" applyAlignment="1">
      <alignment wrapText="1"/>
    </xf>
    <xf numFmtId="176" fontId="1" fillId="0" borderId="0" xfId="0" applyNumberFormat="1" applyFont="1" applyAlignment="1">
      <alignment horizont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177" fontId="10" fillId="6" borderId="2" xfId="51" applyNumberFormat="1" applyFont="1" applyFill="1" applyBorder="1" applyAlignment="1" applyProtection="1">
      <alignment horizontal="center" vertical="center" wrapText="1"/>
    </xf>
    <xf numFmtId="43" fontId="10" fillId="6" borderId="2" xfId="1" applyFont="1" applyFill="1" applyBorder="1" applyAlignment="1" applyProtection="1">
      <alignment horizontal="center" vertical="center" wrapText="1"/>
    </xf>
    <xf numFmtId="0" fontId="10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177" fontId="11" fillId="0" borderId="2" xfId="51" applyNumberFormat="1" applyFont="1" applyBorder="1" applyAlignment="1" applyProtection="1">
      <alignment horizontal="left" vertical="center"/>
    </xf>
    <xf numFmtId="43" fontId="11" fillId="7" borderId="2" xfId="1" applyFont="1" applyFill="1" applyBorder="1" applyAlignment="1" applyProtection="1">
      <alignment horizontal="center" vertical="center"/>
    </xf>
    <xf numFmtId="0" fontId="12" fillId="5" borderId="2" xfId="49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3" fillId="5" borderId="2" xfId="49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8" borderId="20" xfId="0" applyFont="1" applyFill="1" applyBorder="1" applyAlignment="1">
      <alignment horizontal="center" vertical="center" wrapText="1" readingOrder="1"/>
    </xf>
    <xf numFmtId="0" fontId="14" fillId="8" borderId="20" xfId="0" applyFont="1" applyFill="1" applyBorder="1" applyAlignment="1">
      <alignment horizontal="center" vertical="center" wrapText="1" readingOrder="1"/>
    </xf>
    <xf numFmtId="3" fontId="9" fillId="8" borderId="20" xfId="0" applyNumberFormat="1" applyFont="1" applyFill="1" applyBorder="1" applyAlignment="1">
      <alignment horizontal="center" vertical="center" wrapText="1" readingOrder="1"/>
    </xf>
    <xf numFmtId="0" fontId="15" fillId="8" borderId="20" xfId="0" applyFont="1" applyFill="1" applyBorder="1" applyAlignment="1">
      <alignment horizontal="center" vertical="center" wrapText="1" readingOrder="1"/>
    </xf>
    <xf numFmtId="0" fontId="16" fillId="8" borderId="20" xfId="0" applyFont="1" applyFill="1" applyBorder="1" applyAlignment="1">
      <alignment horizontal="center" vertical="center" wrapText="1" readingOrder="1"/>
    </xf>
    <xf numFmtId="3" fontId="17" fillId="8" borderId="14" xfId="0" applyNumberFormat="1" applyFont="1" applyFill="1" applyBorder="1" applyAlignment="1">
      <alignment horizontal="center" vertical="center" wrapText="1" readingOrder="1"/>
    </xf>
    <xf numFmtId="43" fontId="11" fillId="0" borderId="2" xfId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9" borderId="2" xfId="0" applyFont="1" applyFill="1" applyBorder="1">
      <alignment vertical="center"/>
    </xf>
    <xf numFmtId="0" fontId="18" fillId="9" borderId="2" xfId="0" applyFont="1" applyFill="1" applyBorder="1" applyAlignment="1">
      <alignment horizontal="center" vertical="center"/>
    </xf>
    <xf numFmtId="3" fontId="17" fillId="8" borderId="13" xfId="0" applyNumberFormat="1" applyFont="1" applyFill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/>
    </xf>
    <xf numFmtId="177" fontId="11" fillId="0" borderId="3" xfId="51" applyNumberFormat="1" applyFont="1" applyBorder="1" applyAlignment="1" applyProtection="1">
      <alignment horizontal="center" vertical="center"/>
    </xf>
    <xf numFmtId="0" fontId="8" fillId="8" borderId="14" xfId="0" applyFont="1" applyFill="1" applyBorder="1" applyAlignment="1">
      <alignment horizontal="center" vertical="center" wrapText="1" readingOrder="1"/>
    </xf>
    <xf numFmtId="177" fontId="11" fillId="0" borderId="3" xfId="51" applyNumberFormat="1" applyFont="1" applyBorder="1" applyAlignment="1" applyProtection="1">
      <alignment horizontal="left" vertical="center" wrapText="1"/>
    </xf>
    <xf numFmtId="43" fontId="11" fillId="0" borderId="2" xfId="1" applyFont="1" applyFill="1" applyBorder="1" applyAlignment="1" applyProtection="1">
      <alignment horizontal="center" vertical="center" wrapText="1"/>
    </xf>
    <xf numFmtId="0" fontId="12" fillId="5" borderId="2" xfId="49" applyFont="1" applyFill="1" applyBorder="1" applyAlignment="1" applyProtection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Font="1">
      <alignment vertical="center"/>
    </xf>
    <xf numFmtId="43" fontId="5" fillId="0" borderId="2" xfId="1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topLeftCell="E1" workbookViewId="0">
      <selection activeCell="I10" sqref="I10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0"/>
      <c r="C1" s="20"/>
      <c r="E1" s="21" t="s">
        <v>1</v>
      </c>
      <c r="F1" s="22"/>
      <c r="G1" s="22"/>
      <c r="H1" s="23"/>
      <c r="L1" s="24" t="s">
        <v>2</v>
      </c>
      <c r="M1" s="25" t="s">
        <v>3</v>
      </c>
      <c r="N1" s="25" t="s">
        <v>4</v>
      </c>
      <c r="O1" s="26" t="s">
        <v>5</v>
      </c>
      <c r="P1" s="27"/>
      <c r="Q1" s="27"/>
      <c r="R1" s="28"/>
      <c r="S1" s="26" t="s">
        <v>6</v>
      </c>
      <c r="T1" s="27"/>
      <c r="U1" s="28"/>
      <c r="V1" s="25" t="s">
        <v>7</v>
      </c>
      <c r="W1" s="29" t="s">
        <v>8</v>
      </c>
    </row>
    <row r="2" ht="22.5" customHeight="1" spans="1:23">
      <c r="A2" s="30" t="s">
        <v>9</v>
      </c>
      <c r="B2" s="31" t="s">
        <v>10</v>
      </c>
      <c r="C2" s="32" t="s">
        <v>11</v>
      </c>
      <c r="E2" s="33" t="s">
        <v>12</v>
      </c>
      <c r="F2" s="33" t="s">
        <v>9</v>
      </c>
      <c r="G2" s="34" t="s">
        <v>13</v>
      </c>
      <c r="H2" s="33" t="s">
        <v>11</v>
      </c>
      <c r="L2" s="35"/>
      <c r="M2" s="36"/>
      <c r="N2" s="36"/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17</v>
      </c>
      <c r="V2" s="36"/>
      <c r="W2" s="38"/>
    </row>
    <row r="3" ht="14.25" spans="1:23">
      <c r="A3" s="39" t="s">
        <v>20</v>
      </c>
      <c r="B3" s="40"/>
      <c r="C3" s="41"/>
      <c r="E3" s="42" t="s">
        <v>21</v>
      </c>
      <c r="F3" s="43" t="s">
        <v>22</v>
      </c>
      <c r="G3" s="34"/>
      <c r="H3" s="33"/>
      <c r="L3" s="35"/>
      <c r="M3" s="36"/>
      <c r="N3" s="36"/>
      <c r="O3" s="44" t="s">
        <v>23</v>
      </c>
      <c r="P3" s="44"/>
      <c r="Q3" s="44"/>
      <c r="R3" s="44"/>
      <c r="S3" s="44"/>
      <c r="T3" s="44"/>
      <c r="U3" s="44"/>
      <c r="V3" s="45"/>
      <c r="W3" s="46"/>
    </row>
    <row r="4" ht="17.25" customHeight="1" spans="1:23">
      <c r="A4" s="39" t="s">
        <v>24</v>
      </c>
      <c r="B4" s="40"/>
      <c r="C4" s="47"/>
      <c r="E4" s="48"/>
      <c r="F4" s="43" t="s">
        <v>25</v>
      </c>
      <c r="G4" s="34"/>
      <c r="H4" s="33"/>
      <c r="L4" s="49" t="s">
        <v>26</v>
      </c>
      <c r="M4" s="50" t="s">
        <v>27</v>
      </c>
      <c r="N4" s="51" t="s">
        <v>28</v>
      </c>
      <c r="O4" s="51">
        <v>1200</v>
      </c>
      <c r="P4" s="51">
        <v>1</v>
      </c>
      <c r="Q4" s="51">
        <v>30</v>
      </c>
      <c r="R4" s="52">
        <f>O4*P4*Q4</f>
        <v>36000</v>
      </c>
      <c r="S4" s="53"/>
      <c r="T4" s="54"/>
      <c r="U4" s="54" t="s">
        <v>29</v>
      </c>
      <c r="V4" s="55">
        <f>R4+R5+R6+R7+R8+R9+R10+R11+R12+R13</f>
        <v>178500</v>
      </c>
      <c r="W4" s="46"/>
    </row>
    <row r="5" ht="22.5" customHeight="1" spans="1:23">
      <c r="A5" s="39" t="s">
        <v>30</v>
      </c>
      <c r="B5" s="56"/>
      <c r="C5" s="41"/>
      <c r="E5" s="57" t="s">
        <v>31</v>
      </c>
      <c r="F5" s="58" t="s">
        <v>32</v>
      </c>
      <c r="G5" s="34">
        <v>20</v>
      </c>
      <c r="H5" s="59" t="s">
        <v>33</v>
      </c>
      <c r="L5" s="49"/>
      <c r="M5" s="50" t="s">
        <v>34</v>
      </c>
      <c r="N5" s="51" t="s">
        <v>35</v>
      </c>
      <c r="O5" s="51">
        <v>1200</v>
      </c>
      <c r="P5" s="51">
        <v>1</v>
      </c>
      <c r="Q5" s="51">
        <v>30</v>
      </c>
      <c r="R5" s="52">
        <f t="shared" ref="R5:R13" si="0">O5*P5*Q5</f>
        <v>36000</v>
      </c>
      <c r="S5" s="53"/>
      <c r="T5" s="54"/>
      <c r="U5" s="54"/>
      <c r="V5" s="60"/>
      <c r="W5" s="46"/>
    </row>
    <row r="6" ht="16.5" spans="1:23">
      <c r="A6" s="39" t="s">
        <v>36</v>
      </c>
      <c r="B6" s="40"/>
      <c r="C6" s="41"/>
      <c r="E6" s="61"/>
      <c r="F6" s="58" t="s">
        <v>37</v>
      </c>
      <c r="G6" s="34">
        <v>13</v>
      </c>
      <c r="H6" s="33" t="s">
        <v>38</v>
      </c>
      <c r="L6" s="49"/>
      <c r="M6" s="50" t="s">
        <v>39</v>
      </c>
      <c r="N6" s="51" t="s">
        <v>40</v>
      </c>
      <c r="O6" s="51">
        <v>1500</v>
      </c>
      <c r="P6" s="51">
        <v>1</v>
      </c>
      <c r="Q6" s="51">
        <v>7</v>
      </c>
      <c r="R6" s="52">
        <f t="shared" si="0"/>
        <v>10500</v>
      </c>
      <c r="S6" s="53"/>
      <c r="T6" s="54"/>
      <c r="U6" s="54"/>
      <c r="V6" s="60"/>
      <c r="W6" s="46"/>
    </row>
    <row r="7" ht="16.5" spans="1:23">
      <c r="A7" s="62" t="s">
        <v>17</v>
      </c>
      <c r="B7" s="56">
        <f>SUM(B3:B6)</f>
        <v>0</v>
      </c>
      <c r="C7" s="41"/>
      <c r="E7" s="61"/>
      <c r="F7" s="58" t="s">
        <v>41</v>
      </c>
      <c r="G7" s="34">
        <v>5</v>
      </c>
      <c r="H7" s="33" t="s">
        <v>42</v>
      </c>
      <c r="L7" s="49"/>
      <c r="M7" s="63" t="s">
        <v>43</v>
      </c>
      <c r="N7" s="51" t="s">
        <v>44</v>
      </c>
      <c r="O7" s="51">
        <v>800</v>
      </c>
      <c r="P7" s="51">
        <v>1</v>
      </c>
      <c r="Q7" s="51">
        <v>0</v>
      </c>
      <c r="R7" s="52">
        <f t="shared" si="0"/>
        <v>0</v>
      </c>
      <c r="S7" s="54"/>
      <c r="T7" s="54"/>
      <c r="U7" s="54"/>
      <c r="V7" s="60"/>
      <c r="W7" s="46"/>
    </row>
    <row r="8" ht="21.75" customHeight="1" spans="1:23">
      <c r="A8" s="64" t="s">
        <v>45</v>
      </c>
      <c r="B8" s="65"/>
      <c r="C8" s="66"/>
      <c r="E8" s="61"/>
      <c r="F8" s="58" t="s">
        <v>46</v>
      </c>
      <c r="G8" s="34"/>
      <c r="H8" s="33"/>
      <c r="L8" s="49"/>
      <c r="M8" s="67"/>
      <c r="N8" s="51" t="s">
        <v>47</v>
      </c>
      <c r="O8" s="51">
        <v>800</v>
      </c>
      <c r="P8" s="51">
        <v>1</v>
      </c>
      <c r="Q8" s="51">
        <v>0</v>
      </c>
      <c r="R8" s="52">
        <f t="shared" si="0"/>
        <v>0</v>
      </c>
      <c r="S8" s="54"/>
      <c r="T8" s="54"/>
      <c r="U8" s="54"/>
      <c r="V8" s="60"/>
      <c r="W8" s="46"/>
    </row>
    <row r="9" ht="17.25" customHeight="1" spans="1:23">
      <c r="A9" s="39" t="s">
        <v>48</v>
      </c>
      <c r="B9" s="56"/>
      <c r="C9" s="41"/>
      <c r="E9" s="61"/>
      <c r="F9" s="43" t="s">
        <v>49</v>
      </c>
      <c r="G9" s="34">
        <v>7</v>
      </c>
      <c r="H9" s="33" t="s">
        <v>50</v>
      </c>
      <c r="L9" s="49"/>
      <c r="M9" s="63" t="s">
        <v>51</v>
      </c>
      <c r="N9" s="51" t="s">
        <v>52</v>
      </c>
      <c r="O9" s="51">
        <v>800</v>
      </c>
      <c r="P9" s="51">
        <v>1</v>
      </c>
      <c r="Q9" s="51">
        <v>30</v>
      </c>
      <c r="R9" s="52">
        <f t="shared" si="0"/>
        <v>24000</v>
      </c>
      <c r="S9" s="54"/>
      <c r="T9" s="54"/>
      <c r="U9" s="54"/>
      <c r="V9" s="60"/>
      <c r="W9" s="46"/>
    </row>
    <row r="10" ht="16.5" spans="1:23">
      <c r="A10" s="47" t="s">
        <v>53</v>
      </c>
      <c r="B10" s="68">
        <f>B7+B8+B9</f>
        <v>0</v>
      </c>
      <c r="C10" s="41"/>
      <c r="E10" s="61"/>
      <c r="F10" s="43" t="s">
        <v>54</v>
      </c>
      <c r="G10" s="56"/>
      <c r="H10" s="33"/>
      <c r="L10" s="49"/>
      <c r="M10" s="49"/>
      <c r="N10" s="51" t="s">
        <v>55</v>
      </c>
      <c r="O10" s="51">
        <v>800</v>
      </c>
      <c r="P10" s="51">
        <v>1</v>
      </c>
      <c r="Q10" s="51">
        <v>30</v>
      </c>
      <c r="R10" s="52">
        <f t="shared" si="0"/>
        <v>24000</v>
      </c>
      <c r="S10" s="54"/>
      <c r="T10" s="54"/>
      <c r="U10" s="54"/>
      <c r="V10" s="60"/>
      <c r="W10" s="46"/>
    </row>
    <row r="11" ht="16.5" spans="1:23">
      <c r="B11" s="69"/>
      <c r="E11" s="61"/>
      <c r="F11" s="43" t="s">
        <v>56</v>
      </c>
      <c r="G11" s="56"/>
      <c r="H11" s="33"/>
      <c r="L11" s="49"/>
      <c r="M11" s="49"/>
      <c r="N11" s="51" t="s">
        <v>57</v>
      </c>
      <c r="O11" s="51">
        <v>800</v>
      </c>
      <c r="P11" s="51">
        <v>1</v>
      </c>
      <c r="Q11" s="51">
        <v>25</v>
      </c>
      <c r="R11" s="52">
        <f t="shared" si="0"/>
        <v>20000</v>
      </c>
      <c r="S11" s="54"/>
      <c r="T11" s="54"/>
      <c r="U11" s="54"/>
      <c r="V11" s="60"/>
      <c r="W11" s="46"/>
    </row>
    <row r="12" ht="16.5" spans="1:23">
      <c r="B12" s="69"/>
      <c r="E12" s="70"/>
      <c r="F12" s="43" t="s">
        <v>58</v>
      </c>
      <c r="G12" s="34" t="s">
        <v>59</v>
      </c>
      <c r="H12" s="33"/>
      <c r="L12" s="49"/>
      <c r="M12" s="49"/>
      <c r="N12" s="51" t="s">
        <v>60</v>
      </c>
      <c r="O12" s="51">
        <v>800</v>
      </c>
      <c r="P12" s="51">
        <v>1</v>
      </c>
      <c r="Q12" s="51">
        <v>5</v>
      </c>
      <c r="R12" s="52">
        <f t="shared" si="0"/>
        <v>4000</v>
      </c>
      <c r="S12" s="54"/>
      <c r="T12" s="54"/>
      <c r="U12" s="54"/>
      <c r="V12" s="60"/>
      <c r="W12" s="46"/>
    </row>
    <row r="13" ht="16.5" spans="1:23">
      <c r="B13" s="69"/>
      <c r="E13" s="42" t="s">
        <v>61</v>
      </c>
      <c r="F13" s="43" t="s">
        <v>62</v>
      </c>
      <c r="G13" s="34"/>
      <c r="H13" s="71"/>
      <c r="L13" s="72"/>
      <c r="M13" s="67"/>
      <c r="N13" s="51" t="s">
        <v>63</v>
      </c>
      <c r="O13" s="51">
        <v>800</v>
      </c>
      <c r="P13" s="51">
        <v>1</v>
      </c>
      <c r="Q13" s="51">
        <v>30</v>
      </c>
      <c r="R13" s="52">
        <f t="shared" si="0"/>
        <v>24000</v>
      </c>
      <c r="S13" s="54"/>
      <c r="T13" s="54"/>
      <c r="U13" s="54"/>
      <c r="V13" s="60"/>
      <c r="W13" s="46"/>
    </row>
    <row r="14" spans="1:23">
      <c r="B14" s="69"/>
      <c r="E14" s="48"/>
      <c r="F14" s="43" t="s">
        <v>64</v>
      </c>
      <c r="G14" s="34">
        <v>3</v>
      </c>
      <c r="H14" s="73" t="s">
        <v>65</v>
      </c>
    </row>
    <row r="15" spans="1:23">
      <c r="B15" s="69"/>
      <c r="E15" s="48"/>
      <c r="F15" s="43" t="s">
        <v>66</v>
      </c>
      <c r="G15" s="34"/>
      <c r="H15" s="73"/>
    </row>
    <row r="16" spans="1:23">
      <c r="B16" s="69"/>
      <c r="E16" s="48"/>
      <c r="F16" s="43" t="s">
        <v>67</v>
      </c>
      <c r="G16" s="34">
        <v>2</v>
      </c>
      <c r="H16" s="73" t="s">
        <v>68</v>
      </c>
    </row>
    <row r="17" ht="16.5" customHeight="1" spans="2:10">
      <c r="B17" s="69"/>
      <c r="E17" s="48"/>
      <c r="F17" s="43" t="s">
        <v>69</v>
      </c>
      <c r="G17" s="34"/>
      <c r="H17" s="33"/>
    </row>
    <row r="18" ht="21" customHeight="1" spans="2:10">
      <c r="B18" s="69"/>
      <c r="E18" s="48"/>
      <c r="F18" s="43" t="s">
        <v>70</v>
      </c>
      <c r="G18" s="34">
        <v>3</v>
      </c>
      <c r="H18" s="74" t="s">
        <v>71</v>
      </c>
    </row>
    <row r="19" spans="2:10">
      <c r="B19" s="69"/>
      <c r="E19" s="48"/>
      <c r="F19" s="43" t="s">
        <v>72</v>
      </c>
      <c r="G19" s="34"/>
      <c r="H19" s="74"/>
    </row>
    <row r="20" spans="2:10">
      <c r="B20" s="69"/>
      <c r="E20" s="48"/>
      <c r="F20" s="43" t="s">
        <v>73</v>
      </c>
      <c r="G20" s="34"/>
      <c r="H20" s="33"/>
    </row>
    <row r="21" ht="10.5" customHeight="1" spans="2:10">
      <c r="B21" s="69"/>
      <c r="E21" s="75"/>
      <c r="F21" s="43" t="s">
        <v>74</v>
      </c>
      <c r="G21" s="34"/>
      <c r="H21" s="33"/>
      <c r="J21" s="76" t="s">
        <v>59</v>
      </c>
    </row>
    <row r="22" ht="48" customHeight="1" spans="2:10">
      <c r="B22" s="69"/>
      <c r="E22" s="33" t="s">
        <v>53</v>
      </c>
      <c r="F22" s="43"/>
      <c r="G22" s="77">
        <f>SUM(G3:G21)</f>
        <v>53</v>
      </c>
      <c r="H22" s="71"/>
    </row>
    <row r="23" spans="2:10">
      <c r="B23" s="69"/>
      <c r="E23" s="78" t="s">
        <v>75</v>
      </c>
      <c r="F23" s="78"/>
      <c r="G23" s="78"/>
      <c r="H23" s="78"/>
    </row>
    <row r="24" spans="2:10">
      <c r="B24" s="69"/>
    </row>
    <row r="25" spans="2:10">
      <c r="B25" s="69"/>
    </row>
    <row r="26" spans="2:10">
      <c r="B26" s="69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R2:R3"/>
    <mergeCell ref="S2:S3"/>
    <mergeCell ref="T2:T3"/>
    <mergeCell ref="U2:U3"/>
    <mergeCell ref="V1:V3"/>
    <mergeCell ref="V4:V13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8">
      <c r="A2" s="3" t="s">
        <v>76</v>
      </c>
      <c r="B2" s="3"/>
      <c r="C2" s="3"/>
      <c r="D2" s="4" t="s">
        <v>77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5"/>
      <c r="Q2" s="3"/>
    </row>
    <row r="3" ht="16.5" spans="1:18">
      <c r="A3" s="6" t="s">
        <v>78</v>
      </c>
      <c r="B3" s="7" t="s">
        <v>79</v>
      </c>
      <c r="C3" s="7" t="s">
        <v>80</v>
      </c>
      <c r="D3" s="6" t="s">
        <v>81</v>
      </c>
      <c r="E3" s="6" t="s">
        <v>82</v>
      </c>
      <c r="F3" s="6" t="s">
        <v>83</v>
      </c>
      <c r="G3" s="6" t="s">
        <v>84</v>
      </c>
      <c r="H3" s="6" t="s">
        <v>85</v>
      </c>
      <c r="I3" s="6" t="s">
        <v>86</v>
      </c>
      <c r="J3" s="6" t="s">
        <v>87</v>
      </c>
      <c r="K3" s="6" t="s">
        <v>88</v>
      </c>
      <c r="L3" s="6" t="s">
        <v>89</v>
      </c>
      <c r="M3" s="6" t="s">
        <v>90</v>
      </c>
      <c r="N3" s="6" t="s">
        <v>91</v>
      </c>
      <c r="O3" s="6" t="s">
        <v>92</v>
      </c>
      <c r="P3" s="8" t="s">
        <v>53</v>
      </c>
      <c r="Q3" s="6" t="s">
        <v>11</v>
      </c>
    </row>
    <row r="4" s="1" customFormat="1" ht="16.5" spans="1:18">
      <c r="A4" s="9">
        <v>1</v>
      </c>
      <c r="B4" s="10">
        <v>66040001</v>
      </c>
      <c r="C4" s="11" t="s">
        <v>93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="1" customFormat="1" ht="16.5" spans="1:18">
      <c r="A5" s="9">
        <v>2</v>
      </c>
      <c r="B5" s="10" t="s">
        <v>94</v>
      </c>
      <c r="C5" s="11" t="s">
        <v>95</v>
      </c>
      <c r="D5" s="15"/>
      <c r="E5" s="15"/>
      <c r="F5" s="15"/>
      <c r="G5" s="15"/>
      <c r="H5" s="15"/>
      <c r="I5" s="15"/>
      <c r="J5" s="15"/>
      <c r="K5" s="15"/>
      <c r="L5" s="15">
        <v>10000</v>
      </c>
      <c r="M5" s="15">
        <v>10000</v>
      </c>
      <c r="N5" s="15">
        <v>6000</v>
      </c>
      <c r="O5" s="15">
        <v>4000</v>
      </c>
      <c r="P5" s="13">
        <f>SUM(L5:O5)</f>
        <v>30000</v>
      </c>
      <c r="Q5" s="14"/>
      <c r="R5" s="16"/>
    </row>
    <row r="6" s="1" customFormat="1" ht="16.5" spans="1:18">
      <c r="A6" s="9">
        <v>3</v>
      </c>
      <c r="B6" s="10">
        <v>66040112</v>
      </c>
      <c r="C6" s="11" t="s">
        <v>96</v>
      </c>
      <c r="D6" s="15"/>
      <c r="E6" s="15"/>
      <c r="F6" s="15"/>
      <c r="G6" s="15"/>
      <c r="H6" s="15"/>
      <c r="I6" s="15"/>
      <c r="J6" s="15"/>
      <c r="K6" s="15"/>
      <c r="L6" s="15">
        <v>15000</v>
      </c>
      <c r="M6" s="15">
        <v>15000</v>
      </c>
      <c r="N6" s="15">
        <v>10000</v>
      </c>
      <c r="O6" s="15">
        <v>10000</v>
      </c>
      <c r="P6" s="13">
        <f>SUM(L6:O6)</f>
        <v>50000</v>
      </c>
      <c r="Q6" s="14"/>
      <c r="R6" s="16"/>
    </row>
    <row r="7" s="1" customFormat="1" ht="16.5" spans="1:18">
      <c r="A7" s="9">
        <v>4</v>
      </c>
      <c r="B7" s="10">
        <v>66040114</v>
      </c>
      <c r="C7" s="11" t="s">
        <v>97</v>
      </c>
      <c r="D7" s="15"/>
      <c r="E7" s="15"/>
      <c r="F7" s="15"/>
      <c r="G7" s="15"/>
      <c r="H7" s="15"/>
      <c r="I7" s="15"/>
      <c r="J7" s="15"/>
      <c r="K7" s="15">
        <v>3000</v>
      </c>
      <c r="L7" s="15">
        <v>5000</v>
      </c>
      <c r="M7" s="15">
        <v>2000</v>
      </c>
      <c r="N7" s="15"/>
      <c r="O7" s="15"/>
      <c r="P7" s="13">
        <f>SUM(K7:O7)</f>
        <v>10000</v>
      </c>
      <c r="Q7" s="14"/>
      <c r="R7" s="16"/>
    </row>
    <row r="8" s="1" customFormat="1" ht="16.5" spans="1:18">
      <c r="A8" s="9">
        <v>5</v>
      </c>
      <c r="B8" s="10">
        <v>66040115</v>
      </c>
      <c r="C8" s="11" t="s">
        <v>98</v>
      </c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4"/>
      <c r="R8" s="16"/>
    </row>
    <row r="9" s="1" customFormat="1" ht="16.5" spans="1:18">
      <c r="A9" s="9">
        <v>6</v>
      </c>
      <c r="B9" s="10">
        <v>66040116</v>
      </c>
      <c r="C9" s="11" t="s">
        <v>99</v>
      </c>
      <c r="D9" s="12"/>
      <c r="E9" s="12"/>
      <c r="F9" s="12"/>
      <c r="G9" s="12"/>
      <c r="H9" s="12"/>
      <c r="I9" s="12"/>
      <c r="J9" s="12"/>
      <c r="K9" s="12"/>
      <c r="L9" s="12">
        <v>20000</v>
      </c>
      <c r="M9" s="12">
        <v>40000</v>
      </c>
      <c r="N9" s="12">
        <v>40000</v>
      </c>
      <c r="O9" s="12">
        <v>20000</v>
      </c>
      <c r="P9" s="13">
        <f>SUM(L9:O9)</f>
        <v>120000</v>
      </c>
      <c r="Q9" s="14"/>
      <c r="R9" s="16"/>
    </row>
    <row r="10" s="1" customFormat="1" ht="16.5" spans="1:18">
      <c r="A10" s="9">
        <v>7</v>
      </c>
      <c r="B10" s="10">
        <v>66040117</v>
      </c>
      <c r="C10" s="11" t="s">
        <v>100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16"/>
    </row>
    <row r="11" s="1" customFormat="1" ht="16.5" spans="1:18">
      <c r="A11" s="9">
        <v>8</v>
      </c>
      <c r="B11" s="10">
        <v>66040120</v>
      </c>
      <c r="C11" s="17" t="s">
        <v>101</v>
      </c>
      <c r="D11" s="12"/>
      <c r="E11" s="12"/>
      <c r="F11" s="12"/>
      <c r="G11" s="12"/>
      <c r="H11" s="12"/>
      <c r="I11" s="12"/>
      <c r="J11" s="12"/>
      <c r="K11" s="12"/>
      <c r="L11" s="12">
        <v>40000</v>
      </c>
      <c r="M11" s="12">
        <v>20000</v>
      </c>
      <c r="N11" s="12">
        <v>10000</v>
      </c>
      <c r="O11" s="12"/>
      <c r="P11" s="13">
        <f>SUM(K11:O11)</f>
        <v>70000</v>
      </c>
      <c r="Q11" s="14"/>
      <c r="R11" s="16"/>
    </row>
    <row r="12" s="1" customFormat="1" ht="16.5" spans="1:18">
      <c r="A12" s="9">
        <v>9</v>
      </c>
      <c r="B12" s="10">
        <v>66040604</v>
      </c>
      <c r="C12" s="17" t="s">
        <v>102</v>
      </c>
      <c r="D12" s="12"/>
      <c r="E12" s="12"/>
      <c r="F12" s="12"/>
      <c r="G12" s="12"/>
      <c r="H12" s="12"/>
      <c r="I12" s="12"/>
      <c r="J12" s="12"/>
      <c r="K12" s="12"/>
      <c r="L12" s="12">
        <v>10000</v>
      </c>
      <c r="M12" s="12">
        <v>10000</v>
      </c>
      <c r="N12" s="12">
        <v>5000</v>
      </c>
      <c r="O12" s="12">
        <v>5000</v>
      </c>
      <c r="P12" s="13">
        <f>SUM(L12:O12)</f>
        <v>30000</v>
      </c>
      <c r="Q12" s="14"/>
      <c r="R12" s="16"/>
    </row>
    <row r="13" s="1" customFormat="1" ht="16.5" spans="1:18">
      <c r="A13" s="9">
        <v>10</v>
      </c>
      <c r="B13" s="10">
        <v>66040199</v>
      </c>
      <c r="C13" s="17" t="s">
        <v>103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</row>
    <row r="14" s="1" customFormat="1" ht="16.5" spans="1:18">
      <c r="A14" s="9"/>
      <c r="B14" s="10"/>
      <c r="C14" s="1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4"/>
    </row>
    <row r="15" s="1" customFormat="1" ht="16.5" spans="1:18">
      <c r="A15" s="9"/>
      <c r="B15" s="10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</row>
    <row r="16" s="1" customFormat="1" ht="16.5" spans="1:18">
      <c r="A16" s="9"/>
      <c r="B16" s="10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8"/>
    </row>
    <row r="17" s="1" customFormat="1" spans="1:16">
      <c r="A17" t="s">
        <v>53</v>
      </c>
      <c r="B17"/>
      <c r="C17"/>
      <c r="P17" s="19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尛尛尛雨</cp:lastModifiedBy>
  <dcterms:created xsi:type="dcterms:W3CDTF">2022-08-20T03:04:00Z</dcterms:created>
  <cp:lastPrinted>2022-08-25T07:36:00Z</cp:lastPrinted>
  <dcterms:modified xsi:type="dcterms:W3CDTF">2025-11-14T07:44:02Z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2052-12.1.0.23542</vt:lpwstr>
  </property>
</Properties>
</file>