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<sst xmlns="http://schemas.openxmlformats.org/spreadsheetml/2006/main" count="132" uniqueCount="98">
  <si>
    <t>湖南光华荣昌汽车部件有限公司员工2025年10月份劳务员工五险费用确认单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</si>
  <si>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</si>
  <si>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</si>
  <si>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</si>
  <si>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</si>
  <si>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</si>
  <si>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</si>
  <si>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</si>
  <si>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2025年10月单位承担社保部分</t>
  </si>
  <si>
    <t>2025年10月社保单位合计</t>
  </si>
  <si>
    <t>服务费</t>
  </si>
  <si>
    <t>共付思泉费用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</si>
  <si>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</si>
  <si>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</si>
  <si>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</si>
  <si>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</si>
  <si>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</si>
  <si>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</si>
  <si>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</si>
  <si>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</si>
  <si>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马凤</t>
  </si>
  <si>
    <t>女</t>
  </si>
  <si>
    <t>430321199306139048</t>
  </si>
  <si>
    <t>瞿芬</t>
  </si>
  <si>
    <t>430321199103089028</t>
  </si>
  <si>
    <t>瞿欢</t>
  </si>
  <si>
    <t>430321199711089021</t>
  </si>
  <si>
    <t>彭智勇</t>
  </si>
  <si>
    <t>男</t>
  </si>
  <si>
    <t>43042419881011101X</t>
  </si>
  <si>
    <t>肖军奇</t>
  </si>
  <si>
    <t>432503197510307038</t>
  </si>
  <si>
    <t>刘爱国</t>
  </si>
  <si>
    <t>43028119760318391X</t>
  </si>
  <si>
    <t>蔡建兵</t>
  </si>
  <si>
    <t>4302231972015839X</t>
  </si>
  <si>
    <t>李先文</t>
  </si>
  <si>
    <t>430221198009308132</t>
  </si>
  <si>
    <t>张波滔</t>
  </si>
  <si>
    <t>430221197804290010</t>
  </si>
  <si>
    <t>王攀</t>
  </si>
  <si>
    <t>430211198805051013</t>
  </si>
  <si>
    <t>杨兰方</t>
  </si>
  <si>
    <t>430202196602244098</t>
  </si>
  <si>
    <t>刘湘宇</t>
  </si>
  <si>
    <t>430921198610175770</t>
  </si>
  <si>
    <t>袁卫星</t>
  </si>
  <si>
    <t>430221197106151718</t>
  </si>
  <si>
    <t>彭新泉</t>
  </si>
  <si>
    <t>430223196604094531</t>
  </si>
  <si>
    <t>黄亚英</t>
  </si>
  <si>
    <t>350321197603040088</t>
  </si>
  <si>
    <t>胡平根</t>
  </si>
  <si>
    <t>362426197005051837</t>
  </si>
  <si>
    <t>陈迪</t>
  </si>
  <si>
    <t>430221199504130831</t>
  </si>
  <si>
    <t>李立群</t>
  </si>
  <si>
    <t>430221197410180038</t>
  </si>
  <si>
    <t>陈连湘</t>
  </si>
  <si>
    <t>430321199904163734</t>
  </si>
  <si>
    <t>周兵湘</t>
  </si>
  <si>
    <t>10月21</t>
  </si>
  <si>
    <t>430521197110143098</t>
  </si>
  <si>
    <t>吴旺宇</t>
  </si>
  <si>
    <t>43022120010222753X</t>
  </si>
  <si>
    <t>孙鸿岩</t>
  </si>
  <si>
    <t>37290119960808871x</t>
  </si>
  <si>
    <t>任勇</t>
  </si>
  <si>
    <t>430321198901054116</t>
  </si>
  <si>
    <t>康嵩</t>
  </si>
  <si>
    <t>430202197312130011</t>
  </si>
  <si>
    <t>张定华</t>
  </si>
  <si>
    <t>430321197302232617</t>
  </si>
  <si>
    <t>刘前意</t>
  </si>
  <si>
    <t>432524197805305955</t>
  </si>
  <si>
    <t>唐亮2</t>
  </si>
  <si>
    <t>430221198412098112</t>
  </si>
  <si>
    <t>刘正伟</t>
  </si>
  <si>
    <t>430223197908255917</t>
  </si>
  <si>
    <t>章志华</t>
  </si>
  <si>
    <t>430382200102103076</t>
  </si>
  <si>
    <t>吴鑫</t>
  </si>
  <si>
    <t>430481200807150293</t>
  </si>
  <si>
    <t>易任红</t>
  </si>
  <si>
    <t>430211196612110014</t>
  </si>
  <si>
    <t>贺楚平</t>
  </si>
  <si>
    <t>430124196509180694</t>
  </si>
  <si>
    <t>陈思杰</t>
  </si>
  <si>
    <t>430211200606104055</t>
  </si>
  <si>
    <t>张美珍</t>
  </si>
  <si>
    <t>430221199108035306</t>
  </si>
  <si>
    <t>盛鹏威</t>
  </si>
  <si>
    <t>430903200607111538</t>
  </si>
  <si>
    <t>合计：</t>
  </si>
  <si>
    <t>制表：杨帆</t>
  </si>
  <si>
    <t>综上各项费用合计：</t>
  </si>
  <si>
    <t>请复核，如无误，请汇款至湘潭思泉劳务信息咨询有限公司</t>
  </si>
  <si>
    <t>开户行：湖南银行湘潭县支行 账号： 88260308000004657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</si>
</sst>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0.0_ "/>
    <numFmt numFmtId="180" formatCode="[DBNum2][$-804]General"/>
    <numFmt numFmtId="181" formatCode="_-&quot;￥&quot;* #,##0.00_-;\-&quot;￥&quot;* #,##0.00_-;_-&quot;￥&quot;* &quot;-&quot;??_-;_-@_-"/>
    <numFmt numFmtId="182" formatCode="&quot;￥&quot;#,##0.00_);[Red]\(&quot;￥&quot;#,##0.00\)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 tint="0.249977111117893"/>
      <name val="黑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b/>
      <sz val="10"/>
      <color theme="1"/>
      <name val="宋体"/>
      <charset val="134"/>
      <scheme val="minor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4" borderId="10">
      <alignment vertical="center"/>
    </xf>
    <xf numFmtId="0" fontId="19" fillId="5" borderId="11">
      <alignment vertical="center"/>
    </xf>
    <xf numFmtId="0" fontId="20" fillId="5" borderId="10">
      <alignment vertical="center"/>
    </xf>
    <xf numFmtId="0" fontId="21" fillId="6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29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6" fillId="0" borderId="1" xfId="49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7" fillId="0" borderId="1" xfId="49" applyNumberFormat="1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9" fontId="7" fillId="2" borderId="1" xfId="49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1" fontId="2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80" fontId="2" fillId="0" borderId="0" xfId="0" applyNumberFormat="1" applyFont="1" applyFill="1" applyBorder="1" applyAlignment="1">
      <alignment horizontal="left" vertical="center"/>
    </xf>
    <xf numFmtId="18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82" fontId="9" fillId="0" borderId="0" xfId="0" applyNumberFormat="1" applyFont="1" applyFill="1" applyAlignment="1">
      <alignment horizontal="left" vertical="center" wrapText="1"/>
    </xf>
    <xf numFmtId="182" fontId="9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5" fillId="0" borderId="4" xfId="0" applyFont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workbookViewId="0">
      <selection activeCell="G20" sqref="G20"/>
    </sheetView>
  </sheetViews>
  <sheetFormatPr defaultColWidth="9" defaultRowHeight="13.5"/>
  <cols>
    <col min="4" max="4" width="9.125"/>
    <col min="6" max="6" width="20.5" customWidth="1"/>
  </cols>
  <sheetData>
    <row r="1" ht="22.5" spans="1:17">
      <c r="A1" s="1" t="s">
        <v>0</v>
      </c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/>
      <c r="I2" s="3"/>
      <c r="J2" s="3"/>
      <c r="K2" s="3" t="s">
        <v>8</v>
      </c>
      <c r="L2" s="3"/>
      <c r="M2" s="3"/>
      <c r="N2" s="3"/>
      <c r="O2" s="5" t="s">
        <v>9</v>
      </c>
      <c r="P2" s="6" t="s">
        <v>10</v>
      </c>
      <c r="Q2" s="5" t="s">
        <v>11</v>
      </c>
    </row>
    <row r="3" ht="27" spans="1:17">
      <c r="A3" s="3"/>
      <c r="B3" s="3"/>
      <c r="C3" s="3"/>
      <c r="D3" s="4"/>
      <c r="E3" s="4"/>
      <c r="F3" s="3"/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5" t="s">
        <v>19</v>
      </c>
      <c r="O3" s="5"/>
      <c r="P3" s="6"/>
      <c r="Q3" s="5"/>
    </row>
    <row r="4" spans="1:17">
      <c r="A4" s="7">
        <v>1</v>
      </c>
      <c r="B4" s="8" t="s">
        <v>20</v>
      </c>
      <c r="C4" s="9" t="s">
        <v>21</v>
      </c>
      <c r="D4" s="10">
        <v>45702</v>
      </c>
      <c r="E4" s="8"/>
      <c r="F4" s="48" t="s">
        <v>22</v>
      </c>
      <c r="G4" s="11">
        <v>4308</v>
      </c>
      <c r="H4" s="11">
        <v>4308</v>
      </c>
      <c r="I4" s="11">
        <v>4308</v>
      </c>
      <c r="J4" s="11">
        <v>4308</v>
      </c>
      <c r="K4" s="12">
        <v>689.3</v>
      </c>
      <c r="L4" s="13">
        <v>30.16</v>
      </c>
      <c r="M4" s="13">
        <v>374.8</v>
      </c>
      <c r="N4" s="13">
        <v>51.7</v>
      </c>
      <c r="O4" s="11">
        <f t="shared" ref="O4:O25" si="0">N4+M4+L4+K4</f>
        <v>1145.96</v>
      </c>
      <c r="P4" s="11">
        <v>150</v>
      </c>
      <c r="Q4" s="7">
        <f t="shared" ref="Q4:Q33" si="1">O4+P4</f>
        <v>1295.96</v>
      </c>
    </row>
    <row r="5" spans="1:17">
      <c r="A5" s="7">
        <v>2</v>
      </c>
      <c r="B5" s="8" t="s">
        <v>23</v>
      </c>
      <c r="C5" s="9" t="s">
        <v>21</v>
      </c>
      <c r="D5" s="10">
        <v>45726</v>
      </c>
      <c r="E5" s="10"/>
      <c r="F5" s="48" t="s">
        <v>24</v>
      </c>
      <c r="G5" s="11">
        <v>4308</v>
      </c>
      <c r="H5" s="11">
        <v>4308</v>
      </c>
      <c r="I5" s="11">
        <v>4308</v>
      </c>
      <c r="J5" s="11">
        <v>4308</v>
      </c>
      <c r="K5" s="12">
        <v>689.3</v>
      </c>
      <c r="L5" s="13">
        <v>30.16</v>
      </c>
      <c r="M5" s="13">
        <v>374.8</v>
      </c>
      <c r="N5" s="13">
        <v>51.7</v>
      </c>
      <c r="O5" s="11">
        <f t="shared" si="0"/>
        <v>1145.96</v>
      </c>
      <c r="P5" s="11">
        <v>150</v>
      </c>
      <c r="Q5" s="7">
        <f t="shared" si="1"/>
        <v>1295.96</v>
      </c>
    </row>
    <row r="6" spans="1:17">
      <c r="A6" s="7">
        <v>3</v>
      </c>
      <c r="B6" s="8" t="s">
        <v>25</v>
      </c>
      <c r="C6" s="9" t="s">
        <v>21</v>
      </c>
      <c r="D6" s="10">
        <v>45726</v>
      </c>
      <c r="E6" s="8"/>
      <c r="F6" s="48" t="s">
        <v>26</v>
      </c>
      <c r="G6" s="11">
        <v>4308</v>
      </c>
      <c r="H6" s="11">
        <v>4308</v>
      </c>
      <c r="I6" s="11">
        <v>4308</v>
      </c>
      <c r="J6" s="11">
        <v>4308</v>
      </c>
      <c r="K6" s="12">
        <v>689.3</v>
      </c>
      <c r="L6" s="13">
        <v>30.16</v>
      </c>
      <c r="M6" s="13">
        <v>374.8</v>
      </c>
      <c r="N6" s="13">
        <v>51.7</v>
      </c>
      <c r="O6" s="11">
        <f t="shared" si="0"/>
        <v>1145.96</v>
      </c>
      <c r="P6" s="11">
        <v>150</v>
      </c>
      <c r="Q6" s="7">
        <f t="shared" si="1"/>
        <v>1295.96</v>
      </c>
    </row>
    <row r="7" spans="1:17">
      <c r="A7" s="7">
        <v>4</v>
      </c>
      <c r="B7" s="8" t="s">
        <v>27</v>
      </c>
      <c r="C7" s="9" t="s">
        <v>28</v>
      </c>
      <c r="D7" s="10">
        <v>45726</v>
      </c>
      <c r="E7" s="8"/>
      <c r="F7" s="9" t="s">
        <v>29</v>
      </c>
      <c r="G7" s="11">
        <v>4308</v>
      </c>
      <c r="H7" s="11">
        <v>4308</v>
      </c>
      <c r="I7" s="11">
        <v>4308</v>
      </c>
      <c r="J7" s="11">
        <v>4308</v>
      </c>
      <c r="K7" s="12">
        <v>689.3</v>
      </c>
      <c r="L7" s="13">
        <v>30.16</v>
      </c>
      <c r="M7" s="13">
        <v>374.8</v>
      </c>
      <c r="N7" s="13">
        <v>51.7</v>
      </c>
      <c r="O7" s="11">
        <f t="shared" si="0"/>
        <v>1145.96</v>
      </c>
      <c r="P7" s="11">
        <v>150</v>
      </c>
      <c r="Q7" s="7">
        <f t="shared" si="1"/>
        <v>1295.96</v>
      </c>
    </row>
    <row r="8" spans="1:17">
      <c r="A8" s="7">
        <v>5</v>
      </c>
      <c r="B8" s="8" t="s">
        <v>30</v>
      </c>
      <c r="C8" s="14" t="s">
        <v>28</v>
      </c>
      <c r="D8" s="10">
        <v>45801</v>
      </c>
      <c r="E8" s="8"/>
      <c r="F8" s="49" t="s">
        <v>31</v>
      </c>
      <c r="G8" s="11">
        <v>4308</v>
      </c>
      <c r="H8" s="11">
        <v>4308</v>
      </c>
      <c r="I8" s="11">
        <v>4308</v>
      </c>
      <c r="J8" s="11">
        <v>4308</v>
      </c>
      <c r="K8" s="12">
        <v>689.3</v>
      </c>
      <c r="L8" s="13">
        <v>30.16</v>
      </c>
      <c r="M8" s="13">
        <v>374.8</v>
      </c>
      <c r="N8" s="13">
        <v>51.7</v>
      </c>
      <c r="O8" s="11">
        <f t="shared" si="0"/>
        <v>1145.96</v>
      </c>
      <c r="P8" s="11">
        <v>150</v>
      </c>
      <c r="Q8" s="7">
        <f t="shared" si="1"/>
        <v>1295.96</v>
      </c>
    </row>
    <row r="9" spans="1:17">
      <c r="A9" s="7">
        <v>6</v>
      </c>
      <c r="B9" s="8" t="s">
        <v>32</v>
      </c>
      <c r="C9" s="14" t="s">
        <v>28</v>
      </c>
      <c r="D9" s="10">
        <v>45805</v>
      </c>
      <c r="E9" s="10"/>
      <c r="F9" s="14" t="s">
        <v>33</v>
      </c>
      <c r="G9" s="11">
        <v>4308</v>
      </c>
      <c r="H9" s="11">
        <v>4308</v>
      </c>
      <c r="I9" s="11">
        <v>4308</v>
      </c>
      <c r="J9" s="11">
        <v>4308</v>
      </c>
      <c r="K9" s="12">
        <v>689.3</v>
      </c>
      <c r="L9" s="13">
        <v>30.16</v>
      </c>
      <c r="M9" s="13">
        <v>374.8</v>
      </c>
      <c r="N9" s="13">
        <v>51.7</v>
      </c>
      <c r="O9" s="11">
        <f t="shared" si="0"/>
        <v>1145.96</v>
      </c>
      <c r="P9" s="11">
        <v>150</v>
      </c>
      <c r="Q9" s="7">
        <f t="shared" si="1"/>
        <v>1295.96</v>
      </c>
    </row>
    <row r="10" spans="1:17">
      <c r="A10" s="7">
        <v>7</v>
      </c>
      <c r="B10" s="14" t="s">
        <v>34</v>
      </c>
      <c r="C10" s="9" t="s">
        <v>28</v>
      </c>
      <c r="D10" s="10">
        <v>45814</v>
      </c>
      <c r="E10" s="8"/>
      <c r="F10" s="9" t="s">
        <v>35</v>
      </c>
      <c r="G10" s="11">
        <v>4308</v>
      </c>
      <c r="H10" s="11">
        <v>4308</v>
      </c>
      <c r="I10" s="11">
        <v>4308</v>
      </c>
      <c r="J10" s="11">
        <v>4308</v>
      </c>
      <c r="K10" s="12">
        <v>689.3</v>
      </c>
      <c r="L10" s="13">
        <v>30.16</v>
      </c>
      <c r="M10" s="13">
        <v>374.8</v>
      </c>
      <c r="N10" s="13">
        <v>51.7</v>
      </c>
      <c r="O10" s="11">
        <f t="shared" si="0"/>
        <v>1145.96</v>
      </c>
      <c r="P10" s="11">
        <v>150</v>
      </c>
      <c r="Q10" s="7">
        <f t="shared" si="1"/>
        <v>1295.96</v>
      </c>
    </row>
    <row r="11" spans="1:17">
      <c r="A11" s="7">
        <v>8</v>
      </c>
      <c r="B11" s="15" t="s">
        <v>36</v>
      </c>
      <c r="C11" s="16" t="s">
        <v>28</v>
      </c>
      <c r="D11" s="10">
        <v>45817</v>
      </c>
      <c r="E11" s="10"/>
      <c r="F11" s="50" t="s">
        <v>37</v>
      </c>
      <c r="G11" s="11">
        <v>4308</v>
      </c>
      <c r="H11" s="11">
        <v>4308</v>
      </c>
      <c r="I11" s="11">
        <v>4308</v>
      </c>
      <c r="J11" s="11">
        <v>4308</v>
      </c>
      <c r="K11" s="12">
        <v>689.3</v>
      </c>
      <c r="L11" s="13">
        <v>30.16</v>
      </c>
      <c r="M11" s="13">
        <v>374.8</v>
      </c>
      <c r="N11" s="13">
        <v>51.7</v>
      </c>
      <c r="O11" s="11">
        <f t="shared" si="0"/>
        <v>1145.96</v>
      </c>
      <c r="P11" s="11">
        <v>150</v>
      </c>
      <c r="Q11" s="7">
        <f t="shared" si="1"/>
        <v>1295.96</v>
      </c>
    </row>
    <row r="12" spans="1:17">
      <c r="A12" s="7">
        <v>9</v>
      </c>
      <c r="B12" s="14" t="s">
        <v>38</v>
      </c>
      <c r="C12" s="9" t="s">
        <v>28</v>
      </c>
      <c r="D12" s="10">
        <v>45825</v>
      </c>
      <c r="E12" s="10"/>
      <c r="F12" s="48" t="s">
        <v>39</v>
      </c>
      <c r="G12" s="11">
        <v>4308</v>
      </c>
      <c r="H12" s="11">
        <v>4308</v>
      </c>
      <c r="I12" s="11">
        <v>4308</v>
      </c>
      <c r="J12" s="11">
        <v>4308</v>
      </c>
      <c r="K12" s="12">
        <v>689.3</v>
      </c>
      <c r="L12" s="13">
        <v>30.16</v>
      </c>
      <c r="M12" s="13">
        <v>374.8</v>
      </c>
      <c r="N12" s="13">
        <v>51.7</v>
      </c>
      <c r="O12" s="11">
        <f t="shared" si="0"/>
        <v>1145.96</v>
      </c>
      <c r="P12" s="11">
        <v>150</v>
      </c>
      <c r="Q12" s="7">
        <f t="shared" si="1"/>
        <v>1295.96</v>
      </c>
    </row>
    <row r="13" spans="1:17">
      <c r="A13" s="7">
        <v>10</v>
      </c>
      <c r="B13" s="14" t="s">
        <v>40</v>
      </c>
      <c r="C13" s="9" t="s">
        <v>28</v>
      </c>
      <c r="D13" s="10">
        <v>45827</v>
      </c>
      <c r="E13" s="10"/>
      <c r="F13" s="48" t="s">
        <v>41</v>
      </c>
      <c r="G13" s="11">
        <v>4308</v>
      </c>
      <c r="H13" s="11">
        <v>4308</v>
      </c>
      <c r="I13" s="11">
        <v>4308</v>
      </c>
      <c r="J13" s="11">
        <v>4308</v>
      </c>
      <c r="K13" s="12">
        <v>689.3</v>
      </c>
      <c r="L13" s="13">
        <v>30.16</v>
      </c>
      <c r="M13" s="13">
        <v>374.8</v>
      </c>
      <c r="N13" s="13">
        <v>51.7</v>
      </c>
      <c r="O13" s="11">
        <f t="shared" si="0"/>
        <v>1145.96</v>
      </c>
      <c r="P13" s="11">
        <v>150</v>
      </c>
      <c r="Q13" s="7">
        <f t="shared" si="1"/>
        <v>1295.96</v>
      </c>
    </row>
    <row r="14" spans="1:17">
      <c r="A14" s="7">
        <v>11</v>
      </c>
      <c r="B14" s="14" t="s">
        <v>42</v>
      </c>
      <c r="C14" s="9" t="s">
        <v>28</v>
      </c>
      <c r="D14" s="17">
        <v>45898</v>
      </c>
      <c r="E14" s="10"/>
      <c r="F14" s="48" t="s">
        <v>43</v>
      </c>
      <c r="G14" s="11">
        <v>4308</v>
      </c>
      <c r="H14" s="11">
        <v>4308</v>
      </c>
      <c r="I14" s="11">
        <v>4308</v>
      </c>
      <c r="J14" s="11">
        <v>4308</v>
      </c>
      <c r="K14" s="12">
        <v>689.3</v>
      </c>
      <c r="L14" s="13">
        <v>30.16</v>
      </c>
      <c r="M14" s="13">
        <v>374.8</v>
      </c>
      <c r="N14" s="13">
        <v>51.7</v>
      </c>
      <c r="O14" s="11">
        <f t="shared" si="0"/>
        <v>1145.96</v>
      </c>
      <c r="P14" s="11">
        <v>150</v>
      </c>
      <c r="Q14" s="7">
        <f t="shared" si="1"/>
        <v>1295.96</v>
      </c>
    </row>
    <row r="15" spans="1:17">
      <c r="A15" s="7">
        <v>12</v>
      </c>
      <c r="B15" s="14" t="s">
        <v>44</v>
      </c>
      <c r="C15" s="9" t="s">
        <v>28</v>
      </c>
      <c r="D15" s="17">
        <v>45900</v>
      </c>
      <c r="E15" s="8"/>
      <c r="F15" s="48" t="s">
        <v>45</v>
      </c>
      <c r="G15" s="11">
        <v>4308</v>
      </c>
      <c r="H15" s="11">
        <v>4308</v>
      </c>
      <c r="I15" s="11">
        <v>4308</v>
      </c>
      <c r="J15" s="11">
        <v>4308</v>
      </c>
      <c r="K15" s="12">
        <v>689.3</v>
      </c>
      <c r="L15" s="13">
        <v>30.16</v>
      </c>
      <c r="M15" s="13">
        <v>374.8</v>
      </c>
      <c r="N15" s="13">
        <v>51.7</v>
      </c>
      <c r="O15" s="11">
        <f t="shared" si="0"/>
        <v>1145.96</v>
      </c>
      <c r="P15" s="11">
        <v>150</v>
      </c>
      <c r="Q15" s="7">
        <f t="shared" si="1"/>
        <v>1295.96</v>
      </c>
    </row>
    <row r="16" spans="1:17">
      <c r="A16" s="7">
        <v>13</v>
      </c>
      <c r="B16" s="18" t="s">
        <v>46</v>
      </c>
      <c r="C16" s="19" t="s">
        <v>28</v>
      </c>
      <c r="D16" s="20">
        <v>45901</v>
      </c>
      <c r="E16" s="10"/>
      <c r="F16" s="48" t="s">
        <v>47</v>
      </c>
      <c r="G16" s="11">
        <v>4308</v>
      </c>
      <c r="H16" s="11">
        <v>4308</v>
      </c>
      <c r="I16" s="11">
        <v>4308</v>
      </c>
      <c r="J16" s="11">
        <v>4308</v>
      </c>
      <c r="K16" s="12">
        <v>689.3</v>
      </c>
      <c r="L16" s="13">
        <v>30.16</v>
      </c>
      <c r="M16" s="13">
        <v>374.8</v>
      </c>
      <c r="N16" s="13">
        <v>51.7</v>
      </c>
      <c r="O16" s="11">
        <f t="shared" si="0"/>
        <v>1145.96</v>
      </c>
      <c r="P16" s="11">
        <v>150</v>
      </c>
      <c r="Q16" s="7">
        <f t="shared" si="1"/>
        <v>1295.96</v>
      </c>
    </row>
    <row r="17" spans="1:17">
      <c r="A17" s="7">
        <v>14</v>
      </c>
      <c r="B17" s="14" t="s">
        <v>48</v>
      </c>
      <c r="C17" s="9" t="s">
        <v>28</v>
      </c>
      <c r="D17" s="17">
        <v>45903</v>
      </c>
      <c r="E17" s="10"/>
      <c r="F17" s="48" t="s">
        <v>49</v>
      </c>
      <c r="G17" s="11">
        <v>4308</v>
      </c>
      <c r="H17" s="11">
        <v>4308</v>
      </c>
      <c r="I17" s="11">
        <v>4308</v>
      </c>
      <c r="J17" s="11">
        <v>4308</v>
      </c>
      <c r="K17" s="12">
        <v>689.3</v>
      </c>
      <c r="L17" s="13">
        <v>30.16</v>
      </c>
      <c r="M17" s="13">
        <v>374.8</v>
      </c>
      <c r="N17" s="13">
        <v>51.7</v>
      </c>
      <c r="O17" s="11">
        <f t="shared" si="0"/>
        <v>1145.96</v>
      </c>
      <c r="P17" s="11">
        <v>150</v>
      </c>
      <c r="Q17" s="7">
        <f t="shared" si="1"/>
        <v>1295.96</v>
      </c>
    </row>
    <row r="18" spans="1:17">
      <c r="A18" s="7">
        <v>15</v>
      </c>
      <c r="B18" s="14" t="s">
        <v>50</v>
      </c>
      <c r="C18" s="9" t="s">
        <v>21</v>
      </c>
      <c r="D18" s="17">
        <v>45904</v>
      </c>
      <c r="E18" s="10"/>
      <c r="F18" s="48" t="s">
        <v>51</v>
      </c>
      <c r="G18" s="11">
        <v>4308</v>
      </c>
      <c r="H18" s="11">
        <v>4308</v>
      </c>
      <c r="I18" s="11">
        <v>4308</v>
      </c>
      <c r="J18" s="11">
        <v>4308</v>
      </c>
      <c r="K18" s="12">
        <v>689.3</v>
      </c>
      <c r="L18" s="13">
        <v>30.16</v>
      </c>
      <c r="M18" s="13">
        <v>374.8</v>
      </c>
      <c r="N18" s="13">
        <v>51.7</v>
      </c>
      <c r="O18" s="11">
        <f t="shared" si="0"/>
        <v>1145.96</v>
      </c>
      <c r="P18" s="11">
        <v>150</v>
      </c>
      <c r="Q18" s="7">
        <f t="shared" si="1"/>
        <v>1295.96</v>
      </c>
    </row>
    <row r="19" spans="1:17">
      <c r="A19" s="7">
        <v>16</v>
      </c>
      <c r="B19" s="14" t="s">
        <v>52</v>
      </c>
      <c r="C19" s="9" t="s">
        <v>28</v>
      </c>
      <c r="D19" s="17">
        <v>45908</v>
      </c>
      <c r="E19" s="10"/>
      <c r="F19" s="48" t="s">
        <v>53</v>
      </c>
      <c r="G19" s="11">
        <v>4308</v>
      </c>
      <c r="H19" s="11">
        <v>4308</v>
      </c>
      <c r="I19" s="11">
        <v>4308</v>
      </c>
      <c r="J19" s="11">
        <v>4308</v>
      </c>
      <c r="K19" s="12">
        <v>689.3</v>
      </c>
      <c r="L19" s="13">
        <v>30.16</v>
      </c>
      <c r="M19" s="13">
        <v>374.8</v>
      </c>
      <c r="N19" s="13">
        <v>51.7</v>
      </c>
      <c r="O19" s="11">
        <f t="shared" si="0"/>
        <v>1145.96</v>
      </c>
      <c r="P19" s="11">
        <v>150</v>
      </c>
      <c r="Q19" s="7">
        <f t="shared" si="1"/>
        <v>1295.96</v>
      </c>
    </row>
    <row r="20" spans="1:17">
      <c r="A20" s="7">
        <v>17</v>
      </c>
      <c r="B20" s="14" t="s">
        <v>54</v>
      </c>
      <c r="C20" s="9" t="s">
        <v>28</v>
      </c>
      <c r="D20" s="17">
        <v>45912</v>
      </c>
      <c r="E20" s="10"/>
      <c r="F20" s="48" t="s">
        <v>55</v>
      </c>
      <c r="G20" s="11">
        <v>4308</v>
      </c>
      <c r="H20" s="11">
        <v>4308</v>
      </c>
      <c r="I20" s="11">
        <v>4308</v>
      </c>
      <c r="J20" s="11">
        <v>4308</v>
      </c>
      <c r="K20" s="12">
        <v>689.3</v>
      </c>
      <c r="L20" s="13">
        <v>30.16</v>
      </c>
      <c r="M20" s="13">
        <v>374.8</v>
      </c>
      <c r="N20" s="13">
        <v>51.7</v>
      </c>
      <c r="O20" s="11">
        <f t="shared" si="0"/>
        <v>1145.96</v>
      </c>
      <c r="P20" s="11">
        <v>150</v>
      </c>
      <c r="Q20" s="7">
        <f t="shared" si="1"/>
        <v>1295.96</v>
      </c>
    </row>
    <row r="21" spans="1:17">
      <c r="A21" s="7">
        <v>18</v>
      </c>
      <c r="B21" s="14" t="s">
        <v>56</v>
      </c>
      <c r="C21" s="9" t="s">
        <v>28</v>
      </c>
      <c r="D21" s="17">
        <v>45912</v>
      </c>
      <c r="E21" s="10"/>
      <c r="F21" s="48" t="s">
        <v>57</v>
      </c>
      <c r="G21" s="11">
        <v>4308</v>
      </c>
      <c r="H21" s="11">
        <v>4308</v>
      </c>
      <c r="I21" s="11">
        <v>4308</v>
      </c>
      <c r="J21" s="11">
        <v>4308</v>
      </c>
      <c r="K21" s="12">
        <v>689.3</v>
      </c>
      <c r="L21" s="13">
        <v>30.16</v>
      </c>
      <c r="M21" s="13">
        <v>374.8</v>
      </c>
      <c r="N21" s="13">
        <v>51.7</v>
      </c>
      <c r="O21" s="11">
        <f t="shared" si="0"/>
        <v>1145.96</v>
      </c>
      <c r="P21" s="11">
        <v>150</v>
      </c>
      <c r="Q21" s="7">
        <f t="shared" si="1"/>
        <v>1295.96</v>
      </c>
    </row>
    <row r="22" spans="1:17">
      <c r="A22" s="7">
        <v>19</v>
      </c>
      <c r="B22" s="14" t="s">
        <v>58</v>
      </c>
      <c r="C22" s="9" t="s">
        <v>28</v>
      </c>
      <c r="D22" s="17">
        <v>45914</v>
      </c>
      <c r="E22" s="10"/>
      <c r="F22" s="48" t="s">
        <v>59</v>
      </c>
      <c r="G22" s="11">
        <v>4308</v>
      </c>
      <c r="H22" s="11">
        <v>4308</v>
      </c>
      <c r="I22" s="11">
        <v>4308</v>
      </c>
      <c r="J22" s="11">
        <v>4308</v>
      </c>
      <c r="K22" s="12">
        <v>689.3</v>
      </c>
      <c r="L22" s="13">
        <v>30.16</v>
      </c>
      <c r="M22" s="13">
        <v>374.8</v>
      </c>
      <c r="N22" s="13">
        <v>51.7</v>
      </c>
      <c r="O22" s="11">
        <f t="shared" si="0"/>
        <v>1145.96</v>
      </c>
      <c r="P22" s="11">
        <v>150</v>
      </c>
      <c r="Q22" s="7">
        <f t="shared" si="1"/>
        <v>1295.96</v>
      </c>
    </row>
    <row r="23" spans="1:17">
      <c r="A23" s="7">
        <v>20</v>
      </c>
      <c r="B23" s="14" t="s">
        <v>60</v>
      </c>
      <c r="C23" s="9" t="s">
        <v>28</v>
      </c>
      <c r="D23" s="17">
        <v>45914</v>
      </c>
      <c r="E23" s="10" t="s">
        <v>61</v>
      </c>
      <c r="F23" s="48" t="s">
        <v>62</v>
      </c>
      <c r="G23" s="11">
        <v>4308</v>
      </c>
      <c r="H23" s="11">
        <v>4308</v>
      </c>
      <c r="I23" s="11">
        <v>4308</v>
      </c>
      <c r="J23" s="11">
        <v>4308</v>
      </c>
      <c r="K23" s="12">
        <v>689.3</v>
      </c>
      <c r="L23" s="13">
        <v>30.16</v>
      </c>
      <c r="M23" s="13">
        <v>374.8</v>
      </c>
      <c r="N23" s="13">
        <v>51.7</v>
      </c>
      <c r="O23" s="11">
        <f t="shared" si="0"/>
        <v>1145.96</v>
      </c>
      <c r="P23" s="11">
        <v>150</v>
      </c>
      <c r="Q23" s="7">
        <f t="shared" si="1"/>
        <v>1295.96</v>
      </c>
    </row>
    <row r="24" spans="1:17">
      <c r="A24" s="7">
        <v>21</v>
      </c>
      <c r="B24" s="14" t="s">
        <v>63</v>
      </c>
      <c r="C24" s="9" t="s">
        <v>28</v>
      </c>
      <c r="D24" s="17">
        <v>45917</v>
      </c>
      <c r="E24" s="10"/>
      <c r="F24" s="9" t="s">
        <v>64</v>
      </c>
      <c r="G24" s="11">
        <v>4308</v>
      </c>
      <c r="H24" s="11">
        <v>4308</v>
      </c>
      <c r="I24" s="11">
        <v>4308</v>
      </c>
      <c r="J24" s="11">
        <v>4308</v>
      </c>
      <c r="K24" s="12">
        <v>689.3</v>
      </c>
      <c r="L24" s="13">
        <v>30.16</v>
      </c>
      <c r="M24" s="13">
        <v>374.8</v>
      </c>
      <c r="N24" s="13">
        <v>51.7</v>
      </c>
      <c r="O24" s="11">
        <f t="shared" si="0"/>
        <v>1145.96</v>
      </c>
      <c r="P24" s="11">
        <v>150</v>
      </c>
      <c r="Q24" s="7">
        <f t="shared" si="1"/>
        <v>1295.96</v>
      </c>
    </row>
    <row r="25" spans="1:17">
      <c r="A25" s="7">
        <v>22</v>
      </c>
      <c r="B25" s="14" t="s">
        <v>65</v>
      </c>
      <c r="C25" s="9" t="s">
        <v>28</v>
      </c>
      <c r="D25" s="17">
        <v>45908</v>
      </c>
      <c r="E25" s="10"/>
      <c r="F25" s="9" t="s">
        <v>66</v>
      </c>
      <c r="G25" s="11">
        <v>4308</v>
      </c>
      <c r="H25" s="11">
        <v>4308</v>
      </c>
      <c r="I25" s="11">
        <v>4308</v>
      </c>
      <c r="J25" s="11">
        <v>4308</v>
      </c>
      <c r="K25" s="12">
        <v>689.3</v>
      </c>
      <c r="L25" s="13">
        <v>30.16</v>
      </c>
      <c r="M25" s="13">
        <v>374.8</v>
      </c>
      <c r="N25" s="13">
        <v>51.7</v>
      </c>
      <c r="O25" s="11">
        <f t="shared" si="0"/>
        <v>1145.96</v>
      </c>
      <c r="P25" s="11">
        <v>150</v>
      </c>
      <c r="Q25" s="7">
        <f t="shared" si="1"/>
        <v>1295.96</v>
      </c>
    </row>
    <row r="26" spans="1:17">
      <c r="A26" s="7">
        <v>24</v>
      </c>
      <c r="B26" s="14" t="s">
        <v>67</v>
      </c>
      <c r="C26" s="9" t="s">
        <v>28</v>
      </c>
      <c r="D26" s="17">
        <v>45923</v>
      </c>
      <c r="E26" s="10"/>
      <c r="F26" s="48" t="s">
        <v>68</v>
      </c>
      <c r="G26" s="11">
        <v>4308</v>
      </c>
      <c r="H26" s="11">
        <v>4308</v>
      </c>
      <c r="I26" s="11">
        <v>4308</v>
      </c>
      <c r="J26" s="11">
        <v>4308</v>
      </c>
      <c r="K26" s="12">
        <v>689.3</v>
      </c>
      <c r="L26" s="13">
        <v>30.16</v>
      </c>
      <c r="M26" s="13">
        <v>374.8</v>
      </c>
      <c r="N26" s="13">
        <v>51.7</v>
      </c>
      <c r="O26" s="11">
        <f t="shared" ref="O26:O30" si="2">N26+M26+L26+K26</f>
        <v>1145.96</v>
      </c>
      <c r="P26" s="11">
        <v>150</v>
      </c>
      <c r="Q26" s="7">
        <f t="shared" ref="Q26:Q33" si="3">O26+P26</f>
        <v>1295.96</v>
      </c>
    </row>
    <row r="27" spans="1:17">
      <c r="A27" s="7">
        <v>25</v>
      </c>
      <c r="B27" s="14" t="s">
        <v>69</v>
      </c>
      <c r="C27" s="9" t="s">
        <v>28</v>
      </c>
      <c r="D27" s="17">
        <v>45925</v>
      </c>
      <c r="E27" s="10"/>
      <c r="F27" s="48" t="s">
        <v>70</v>
      </c>
      <c r="G27" s="11">
        <v>4308</v>
      </c>
      <c r="H27" s="11">
        <v>4308</v>
      </c>
      <c r="I27" s="11">
        <v>4308</v>
      </c>
      <c r="J27" s="11">
        <v>4308</v>
      </c>
      <c r="K27" s="12">
        <v>689.3</v>
      </c>
      <c r="L27" s="13">
        <v>30.16</v>
      </c>
      <c r="M27" s="13">
        <v>374.8</v>
      </c>
      <c r="N27" s="13">
        <v>51.7</v>
      </c>
      <c r="O27" s="11">
        <f t="shared" si="2"/>
        <v>1145.96</v>
      </c>
      <c r="P27" s="11">
        <v>150</v>
      </c>
      <c r="Q27" s="7">
        <f t="shared" si="3"/>
        <v>1295.96</v>
      </c>
    </row>
    <row r="28" spans="1:17">
      <c r="A28" s="7">
        <v>26</v>
      </c>
      <c r="B28" s="14" t="s">
        <v>71</v>
      </c>
      <c r="C28" s="9" t="s">
        <v>28</v>
      </c>
      <c r="D28" s="17">
        <v>45927</v>
      </c>
      <c r="E28" s="10"/>
      <c r="F28" s="48" t="s">
        <v>72</v>
      </c>
      <c r="G28" s="11">
        <v>4308</v>
      </c>
      <c r="H28" s="11">
        <v>4308</v>
      </c>
      <c r="I28" s="11">
        <v>4308</v>
      </c>
      <c r="J28" s="11">
        <v>4308</v>
      </c>
      <c r="K28" s="12">
        <v>689.3</v>
      </c>
      <c r="L28" s="13">
        <v>30.16</v>
      </c>
      <c r="M28" s="13">
        <v>374.8</v>
      </c>
      <c r="N28" s="13">
        <v>51.7</v>
      </c>
      <c r="O28" s="11">
        <f t="shared" si="2"/>
        <v>1145.96</v>
      </c>
      <c r="P28" s="11">
        <v>150</v>
      </c>
      <c r="Q28" s="7">
        <f t="shared" si="3"/>
        <v>1295.96</v>
      </c>
    </row>
    <row r="29" spans="1:17">
      <c r="A29" s="7">
        <v>27</v>
      </c>
      <c r="B29" s="14" t="s">
        <v>73</v>
      </c>
      <c r="C29" s="9" t="s">
        <v>28</v>
      </c>
      <c r="D29" s="17">
        <v>45946</v>
      </c>
      <c r="E29" s="17"/>
      <c r="F29" s="48" t="s">
        <v>74</v>
      </c>
      <c r="G29" s="11">
        <v>4308</v>
      </c>
      <c r="H29" s="11">
        <v>4308</v>
      </c>
      <c r="I29" s="11">
        <v>4308</v>
      </c>
      <c r="J29" s="11">
        <v>4308</v>
      </c>
      <c r="K29" s="12">
        <v>689.3</v>
      </c>
      <c r="L29" s="13">
        <v>30.16</v>
      </c>
      <c r="M29" s="13">
        <v>374.8</v>
      </c>
      <c r="N29" s="13">
        <v>51.7</v>
      </c>
      <c r="O29" s="11">
        <f t="shared" si="2"/>
        <v>1145.96</v>
      </c>
      <c r="P29" s="11">
        <v>150</v>
      </c>
      <c r="Q29" s="7">
        <f t="shared" si="3"/>
        <v>1295.96</v>
      </c>
    </row>
    <row r="30" spans="1:17">
      <c r="A30" s="7">
        <v>28</v>
      </c>
      <c r="B30" s="14" t="s">
        <v>75</v>
      </c>
      <c r="C30" s="9" t="s">
        <v>28</v>
      </c>
      <c r="D30" s="17">
        <v>45948</v>
      </c>
      <c r="E30" s="17"/>
      <c r="F30" s="48" t="s">
        <v>76</v>
      </c>
      <c r="G30" s="11">
        <v>4308</v>
      </c>
      <c r="H30" s="11">
        <v>4308</v>
      </c>
      <c r="I30" s="11">
        <v>4308</v>
      </c>
      <c r="J30" s="11">
        <v>4308</v>
      </c>
      <c r="K30" s="12">
        <v>689.3</v>
      </c>
      <c r="L30" s="13">
        <v>30.16</v>
      </c>
      <c r="M30" s="13">
        <v>374.8</v>
      </c>
      <c r="N30" s="13">
        <v>51.7</v>
      </c>
      <c r="O30" s="11">
        <f t="shared" si="2"/>
        <v>1145.96</v>
      </c>
      <c r="P30" s="11">
        <v>150</v>
      </c>
      <c r="Q30" s="7">
        <f t="shared" si="3"/>
        <v>1295.96</v>
      </c>
    </row>
    <row r="31" spans="1:17">
      <c r="A31" s="7">
        <v>29</v>
      </c>
      <c r="B31" s="14" t="s">
        <v>77</v>
      </c>
      <c r="C31" s="9" t="s">
        <v>28</v>
      </c>
      <c r="D31" s="17">
        <v>45951</v>
      </c>
      <c r="E31" s="17"/>
      <c r="F31" s="48" t="s">
        <v>78</v>
      </c>
      <c r="G31" s="9"/>
      <c r="H31" s="11"/>
      <c r="I31" s="11"/>
      <c r="J31" s="11"/>
      <c r="K31" s="12"/>
      <c r="L31" s="13"/>
      <c r="M31" s="13"/>
      <c r="N31" s="21">
        <v>75</v>
      </c>
      <c r="O31" s="21">
        <v>75</v>
      </c>
      <c r="P31" s="7">
        <v>150</v>
      </c>
      <c r="Q31" s="7">
        <f t="shared" si="3"/>
        <v>225</v>
      </c>
    </row>
    <row r="32" spans="1:17">
      <c r="A32" s="7">
        <v>30</v>
      </c>
      <c r="B32" s="9" t="s">
        <v>79</v>
      </c>
      <c r="C32" s="9" t="s">
        <v>28</v>
      </c>
      <c r="D32" s="17">
        <v>45929</v>
      </c>
      <c r="E32" s="17">
        <v>45936</v>
      </c>
      <c r="F32" s="51" t="s">
        <v>80</v>
      </c>
      <c r="G32" s="9"/>
      <c r="H32" s="14"/>
      <c r="I32" s="14"/>
      <c r="J32" s="14"/>
      <c r="K32" s="23"/>
      <c r="L32" s="24"/>
      <c r="M32" s="24"/>
      <c r="N32" s="21">
        <v>75</v>
      </c>
      <c r="O32" s="21">
        <v>75</v>
      </c>
      <c r="P32" s="7">
        <v>150</v>
      </c>
      <c r="Q32" s="7">
        <f t="shared" si="3"/>
        <v>225</v>
      </c>
    </row>
    <row r="33" spans="1:17">
      <c r="A33" s="7">
        <v>31</v>
      </c>
      <c r="B33" s="9" t="s">
        <v>81</v>
      </c>
      <c r="C33" s="9" t="s">
        <v>28</v>
      </c>
      <c r="D33" s="17">
        <v>45929</v>
      </c>
      <c r="E33" s="17">
        <v>45935</v>
      </c>
      <c r="F33" s="51" t="s">
        <v>82</v>
      </c>
      <c r="G33" s="9"/>
      <c r="H33" s="14"/>
      <c r="I33" s="14"/>
      <c r="J33" s="14"/>
      <c r="K33" s="23"/>
      <c r="L33" s="24"/>
      <c r="M33" s="24"/>
      <c r="N33" s="21">
        <v>75</v>
      </c>
      <c r="O33" s="21">
        <v>75</v>
      </c>
      <c r="P33" s="7">
        <v>150</v>
      </c>
      <c r="Q33" s="7">
        <f t="shared" si="3"/>
        <v>225</v>
      </c>
    </row>
    <row r="34" spans="1:17">
      <c r="A34" s="7">
        <v>32</v>
      </c>
      <c r="B34" s="25" t="s">
        <v>83</v>
      </c>
      <c r="C34" s="26" t="s">
        <v>28</v>
      </c>
      <c r="D34" s="27"/>
      <c r="E34" s="27"/>
      <c r="F34" s="52" t="s">
        <v>84</v>
      </c>
      <c r="G34" s="26"/>
      <c r="H34" s="28"/>
      <c r="I34" s="28"/>
      <c r="J34" s="28"/>
      <c r="K34" s="29"/>
      <c r="L34" s="30"/>
      <c r="M34" s="30"/>
      <c r="N34" s="21">
        <v>75</v>
      </c>
      <c r="O34" s="21">
        <v>75</v>
      </c>
      <c r="P34" s="28"/>
      <c r="Q34" s="21">
        <v>75</v>
      </c>
    </row>
    <row r="35" spans="1:17">
      <c r="A35" s="7">
        <v>33</v>
      </c>
      <c r="B35" s="26" t="s">
        <v>85</v>
      </c>
      <c r="C35" s="26" t="s">
        <v>28</v>
      </c>
      <c r="D35" s="27"/>
      <c r="E35" s="27"/>
      <c r="F35" s="52" t="s">
        <v>86</v>
      </c>
      <c r="G35" s="26"/>
      <c r="H35" s="28"/>
      <c r="I35" s="28"/>
      <c r="J35" s="28"/>
      <c r="K35" s="29"/>
      <c r="L35" s="30"/>
      <c r="M35" s="30"/>
      <c r="N35" s="21">
        <v>75</v>
      </c>
      <c r="O35" s="21">
        <v>75</v>
      </c>
      <c r="P35" s="28"/>
      <c r="Q35" s="21">
        <v>75</v>
      </c>
    </row>
    <row r="36" spans="1:17">
      <c r="A36" s="7">
        <v>34</v>
      </c>
      <c r="B36" s="26" t="s">
        <v>87</v>
      </c>
      <c r="C36" s="26" t="s">
        <v>28</v>
      </c>
      <c r="D36" s="27">
        <v>45939</v>
      </c>
      <c r="E36" s="27">
        <v>45943</v>
      </c>
      <c r="F36" s="52" t="s">
        <v>88</v>
      </c>
      <c r="G36" s="26"/>
      <c r="H36" s="28"/>
      <c r="I36" s="28"/>
      <c r="J36" s="28"/>
      <c r="K36" s="29"/>
      <c r="L36" s="30"/>
      <c r="M36" s="30"/>
      <c r="N36" s="21">
        <v>75</v>
      </c>
      <c r="O36" s="21">
        <v>75</v>
      </c>
      <c r="P36" s="7">
        <v>150</v>
      </c>
      <c r="Q36" s="21">
        <v>225</v>
      </c>
    </row>
    <row r="37" spans="1:17">
      <c r="A37" s="7">
        <v>35</v>
      </c>
      <c r="B37" s="26" t="s">
        <v>89</v>
      </c>
      <c r="C37" s="26" t="s">
        <v>21</v>
      </c>
      <c r="D37" s="27">
        <v>45939</v>
      </c>
      <c r="E37" s="27">
        <v>45945</v>
      </c>
      <c r="F37" s="52" t="s">
        <v>90</v>
      </c>
      <c r="G37" s="26"/>
      <c r="H37" s="28"/>
      <c r="I37" s="28"/>
      <c r="J37" s="28"/>
      <c r="K37" s="29"/>
      <c r="L37" s="30"/>
      <c r="M37" s="30"/>
      <c r="N37" s="21">
        <v>75</v>
      </c>
      <c r="O37" s="21">
        <v>75</v>
      </c>
      <c r="P37" s="7">
        <v>150</v>
      </c>
      <c r="Q37" s="21">
        <v>225</v>
      </c>
    </row>
    <row r="38" spans="1:17">
      <c r="A38" s="7">
        <v>36</v>
      </c>
      <c r="B38" s="26" t="s">
        <v>91</v>
      </c>
      <c r="C38" s="26" t="s">
        <v>28</v>
      </c>
      <c r="D38" s="27"/>
      <c r="E38" s="27"/>
      <c r="F38" s="52" t="s">
        <v>92</v>
      </c>
      <c r="G38" s="26"/>
      <c r="H38" s="28"/>
      <c r="I38" s="28"/>
      <c r="J38" s="28"/>
      <c r="K38" s="29"/>
      <c r="L38" s="30"/>
      <c r="M38" s="30"/>
      <c r="N38" s="21">
        <v>75</v>
      </c>
      <c r="O38" s="21">
        <v>75</v>
      </c>
      <c r="P38" s="28"/>
      <c r="Q38" s="21">
        <v>75</v>
      </c>
    </row>
    <row r="39" spans="1:17">
      <c r="A39" s="31" t="s">
        <v>93</v>
      </c>
      <c r="B39" s="32"/>
      <c r="C39" s="32"/>
      <c r="D39" s="32"/>
      <c r="E39" s="32"/>
      <c r="F39" s="32"/>
      <c r="G39" s="32"/>
      <c r="H39" s="32"/>
      <c r="I39" s="32"/>
      <c r="J39" s="33"/>
      <c r="K39" s="11"/>
      <c r="L39" s="11"/>
      <c r="M39" s="11"/>
      <c r="N39" s="11"/>
      <c r="O39" s="11">
        <f>SUM(O4:O38)</f>
        <v>31540.92</v>
      </c>
      <c r="P39" s="11">
        <f>SUM(P4:P38)</f>
        <v>4800</v>
      </c>
      <c r="Q39" s="11">
        <f>SUM(Q4:Q38)</f>
        <v>36340.92</v>
      </c>
    </row>
    <row r="40" spans="1:17">
      <c r="A40" s="34"/>
      <c r="B40" s="34"/>
      <c r="C40" s="34"/>
      <c r="D40" s="34"/>
      <c r="E40" s="35"/>
      <c r="F40" s="34"/>
      <c r="G40" s="36"/>
      <c r="H40" s="36"/>
      <c r="I40" s="36"/>
      <c r="J40" s="37"/>
      <c r="K40" s="38"/>
      <c r="L40" s="38"/>
      <c r="M40" s="38"/>
      <c r="N40" s="38"/>
      <c r="O40" s="36"/>
      <c r="P40" s="34"/>
      <c r="Q40" s="34"/>
    </row>
    <row r="41" spans="1:17">
      <c r="A41" s="34"/>
      <c r="B41" s="34"/>
      <c r="C41" s="34"/>
      <c r="D41" s="34"/>
      <c r="E41" s="35"/>
      <c r="F41" s="34"/>
      <c r="G41" s="36"/>
      <c r="H41" s="36"/>
      <c r="I41" s="36"/>
      <c r="J41" s="37"/>
      <c r="K41" s="38"/>
      <c r="L41" s="38"/>
      <c r="M41" s="38"/>
      <c r="N41" s="38"/>
      <c r="O41" s="36"/>
      <c r="P41" s="34"/>
      <c r="Q41" s="34"/>
    </row>
    <row r="42" spans="1:17">
      <c r="A42" s="34"/>
      <c r="B42" s="34"/>
      <c r="C42" s="34"/>
      <c r="D42" s="34"/>
      <c r="E42" s="35"/>
      <c r="F42" s="39" t="s">
        <v>94</v>
      </c>
      <c r="G42" s="39"/>
      <c r="H42" s="39"/>
      <c r="I42" s="39"/>
      <c r="J42" s="39"/>
      <c r="K42" s="40" t="s">
        <v>8</v>
      </c>
      <c r="L42" s="40"/>
      <c r="M42" s="40"/>
      <c r="N42" s="40"/>
      <c r="O42" s="41"/>
      <c r="P42" s="35"/>
      <c r="Q42" s="35"/>
    </row>
    <row r="43" spans="1:17">
      <c r="A43" s="34"/>
      <c r="B43" s="34"/>
      <c r="C43" s="34"/>
      <c r="D43" s="34"/>
      <c r="E43" s="35"/>
      <c r="F43" s="42" t="s">
        <v>95</v>
      </c>
      <c r="G43" s="42"/>
      <c r="H43" s="42"/>
      <c r="I43" s="42"/>
      <c r="J43" s="42"/>
      <c r="K43" s="43">
        <v>32453.04</v>
      </c>
      <c r="L43" s="43"/>
      <c r="M43" s="43"/>
      <c r="N43" s="43"/>
      <c r="O43" s="43"/>
      <c r="P43" s="44"/>
      <c r="Q43" s="44"/>
    </row>
    <row r="44" ht="15" spans="1:17">
      <c r="A44" s="34"/>
      <c r="B44" s="34"/>
      <c r="C44" s="34"/>
      <c r="D44" s="34"/>
      <c r="E44" s="35"/>
      <c r="F44" s="45" t="s">
        <v>96</v>
      </c>
      <c r="G44" s="45"/>
      <c r="H44" s="45"/>
      <c r="I44" s="45"/>
      <c r="J44" s="45"/>
      <c r="K44" s="46">
        <f>Q39</f>
        <v>36340.92</v>
      </c>
      <c r="L44" s="47"/>
      <c r="M44" s="47"/>
      <c r="N44" s="47"/>
      <c r="O44" s="47"/>
      <c r="P44" s="35"/>
      <c r="Q44" s="35"/>
    </row>
    <row r="45" spans="1:17">
      <c r="A45" s="34"/>
      <c r="B45" s="34"/>
      <c r="C45" s="34"/>
      <c r="D45" s="34"/>
      <c r="E45" s="35"/>
      <c r="F45" s="39" t="s">
        <v>97</v>
      </c>
      <c r="G45" s="39"/>
      <c r="H45" s="39"/>
      <c r="I45" s="39"/>
      <c r="J45" s="39"/>
      <c r="K45" s="45"/>
      <c r="L45" s="45"/>
      <c r="M45" s="45"/>
      <c r="N45" s="45"/>
      <c r="O45" s="45"/>
      <c r="P45" s="35"/>
      <c r="Q45" s="35"/>
    </row>
  </sheetData>
  <mergeCells count="21">
    <mergeCell ref="A1:Q1"/>
    <mergeCell ref="G2:J2"/>
    <mergeCell ref="K2:N2"/>
    <mergeCell ref="A39:J39"/>
    <mergeCell ref="F42:J42"/>
    <mergeCell ref="K42:N42"/>
    <mergeCell ref="F43:J43"/>
    <mergeCell ref="K43:O43"/>
    <mergeCell ref="P43:Q43"/>
    <mergeCell ref="F44:J44"/>
    <mergeCell ref="K44:O44"/>
    <mergeCell ref="F45:J45"/>
    <mergeCell ref="A2:A3"/>
    <mergeCell ref="B2:B3"/>
    <mergeCell ref="C2:C3"/>
    <mergeCell ref="D2:D3"/>
    <mergeCell ref="E2:E3"/>
    <mergeCell ref="F2:F3"/>
    <mergeCell ref="O2:O3"/>
    <mergeCell ref="P2:P3"/>
    <mergeCell ref="Q2:Q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居乐乐</cp:lastModifiedBy>
  <dcterms:created xsi:type="dcterms:W3CDTF">2023-05-12T11:15:00Z</dcterms:created>
  <dcterms:modified xsi:type="dcterms:W3CDTF">2025-11-27T04:09:08Z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3A5DE598F1064122A66249288A21D4B3</vt:lpwstr>
  </property>
</Properties>
</file>